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igen materiaalmap\Technisch lezen\"/>
    </mc:Choice>
  </mc:AlternateContent>
  <xr:revisionPtr revIDLastSave="0" documentId="13_ncr:1_{B5893977-B451-441B-8AF0-7EF286CC5792}" xr6:coauthVersionLast="45" xr6:coauthVersionMax="45" xr10:uidLastSave="{00000000-0000-0000-0000-000000000000}"/>
  <bookViews>
    <workbookView xWindow="-120" yWindow="-120" windowWidth="29040" windowHeight="15840" xr2:uid="{DC00EFB5-74E9-4CBC-B319-7C695E9A7C80}"/>
  </bookViews>
  <sheets>
    <sheet name="Algemeen" sheetId="2" r:id="rId1"/>
    <sheet name="Leeswijzer januari - maart" sheetId="1" r:id="rId2"/>
    <sheet name="Leeswijzer april-juni" sheetId="3" r:id="rId3"/>
    <sheet name="Leeswijzer juli-september" sheetId="4" r:id="rId4"/>
    <sheet name="Leeswijzer oktober-december" sheetId="6" r:id="rId5"/>
  </sheets>
  <definedNames>
    <definedName name="CalenderYear">Algemeen!$A$2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2" i="6" l="1"/>
  <c r="J2" i="6"/>
  <c r="B2" i="6"/>
  <c r="R2" i="4"/>
  <c r="J2" i="4"/>
  <c r="B2" i="4"/>
  <c r="R2" i="3"/>
  <c r="J2" i="3"/>
  <c r="B2" i="3"/>
  <c r="W20" i="6"/>
  <c r="V20" i="6" s="1"/>
  <c r="O20" i="6"/>
  <c r="N20" i="6" s="1"/>
  <c r="G20" i="6"/>
  <c r="F20" i="6" s="1"/>
  <c r="W19" i="6"/>
  <c r="V19" i="6"/>
  <c r="S19" i="6"/>
  <c r="R19" i="6" s="1"/>
  <c r="O19" i="6"/>
  <c r="N19" i="6" s="1"/>
  <c r="K19" i="6"/>
  <c r="J19" i="6" s="1"/>
  <c r="G19" i="6"/>
  <c r="F19" i="6" s="1"/>
  <c r="C19" i="6"/>
  <c r="B19" i="6" s="1"/>
  <c r="W18" i="6"/>
  <c r="V18" i="6"/>
  <c r="S18" i="6"/>
  <c r="R18" i="6" s="1"/>
  <c r="O18" i="6"/>
  <c r="N18" i="6" s="1"/>
  <c r="K18" i="6"/>
  <c r="J18" i="6" s="1"/>
  <c r="G18" i="6"/>
  <c r="F18" i="6" s="1"/>
  <c r="C18" i="6"/>
  <c r="B18" i="6" s="1"/>
  <c r="W17" i="6"/>
  <c r="V17" i="6" s="1"/>
  <c r="S17" i="6"/>
  <c r="R17" i="6" s="1"/>
  <c r="O17" i="6"/>
  <c r="N17" i="6" s="1"/>
  <c r="K17" i="6"/>
  <c r="J17" i="6" s="1"/>
  <c r="G17" i="6"/>
  <c r="F17" i="6" s="1"/>
  <c r="C17" i="6"/>
  <c r="B17" i="6" s="1"/>
  <c r="W16" i="6"/>
  <c r="V16" i="6"/>
  <c r="S16" i="6"/>
  <c r="R16" i="6" s="1"/>
  <c r="O16" i="6"/>
  <c r="N16" i="6" s="1"/>
  <c r="K16" i="6"/>
  <c r="J16" i="6" s="1"/>
  <c r="G16" i="6"/>
  <c r="F16" i="6" s="1"/>
  <c r="C16" i="6"/>
  <c r="B16" i="6" s="1"/>
  <c r="W15" i="6"/>
  <c r="V15" i="6"/>
  <c r="S15" i="6"/>
  <c r="R15" i="6" s="1"/>
  <c r="O15" i="6"/>
  <c r="N15" i="6" s="1"/>
  <c r="K15" i="6"/>
  <c r="J15" i="6" s="1"/>
  <c r="G15" i="6"/>
  <c r="F15" i="6"/>
  <c r="C15" i="6"/>
  <c r="B15" i="6" s="1"/>
  <c r="W14" i="6"/>
  <c r="V14" i="6" s="1"/>
  <c r="S14" i="6"/>
  <c r="R14" i="6" s="1"/>
  <c r="O14" i="6"/>
  <c r="N14" i="6" s="1"/>
  <c r="K14" i="6"/>
  <c r="J14" i="6" s="1"/>
  <c r="G14" i="6"/>
  <c r="F14" i="6" s="1"/>
  <c r="C14" i="6"/>
  <c r="B14" i="6" s="1"/>
  <c r="W13" i="6"/>
  <c r="V13" i="6" s="1"/>
  <c r="S13" i="6"/>
  <c r="R13" i="6" s="1"/>
  <c r="O13" i="6"/>
  <c r="N13" i="6" s="1"/>
  <c r="K13" i="6"/>
  <c r="J13" i="6" s="1"/>
  <c r="G13" i="6"/>
  <c r="F13" i="6" s="1"/>
  <c r="C13" i="6"/>
  <c r="B13" i="6" s="1"/>
  <c r="W12" i="6"/>
  <c r="V12" i="6" s="1"/>
  <c r="S12" i="6"/>
  <c r="R12" i="6" s="1"/>
  <c r="O12" i="6"/>
  <c r="N12" i="6" s="1"/>
  <c r="K12" i="6"/>
  <c r="J12" i="6" s="1"/>
  <c r="G12" i="6"/>
  <c r="F12" i="6" s="1"/>
  <c r="C12" i="6"/>
  <c r="B12" i="6" s="1"/>
  <c r="W11" i="6"/>
  <c r="V11" i="6" s="1"/>
  <c r="S11" i="6"/>
  <c r="R11" i="6" s="1"/>
  <c r="O11" i="6"/>
  <c r="N11" i="6" s="1"/>
  <c r="K11" i="6"/>
  <c r="J11" i="6" s="1"/>
  <c r="G11" i="6"/>
  <c r="F11" i="6" s="1"/>
  <c r="C11" i="6"/>
  <c r="B11" i="6" s="1"/>
  <c r="W10" i="6"/>
  <c r="V10" i="6" s="1"/>
  <c r="S10" i="6"/>
  <c r="R10" i="6" s="1"/>
  <c r="O10" i="6"/>
  <c r="N10" i="6" s="1"/>
  <c r="K10" i="6"/>
  <c r="J10" i="6" s="1"/>
  <c r="G10" i="6"/>
  <c r="F10" i="6" s="1"/>
  <c r="C10" i="6"/>
  <c r="B10" i="6" s="1"/>
  <c r="W9" i="6"/>
  <c r="V9" i="6" s="1"/>
  <c r="S9" i="6"/>
  <c r="R9" i="6" s="1"/>
  <c r="O9" i="6"/>
  <c r="N9" i="6" s="1"/>
  <c r="K9" i="6"/>
  <c r="J9" i="6" s="1"/>
  <c r="G9" i="6"/>
  <c r="F9" i="6" s="1"/>
  <c r="C9" i="6"/>
  <c r="B9" i="6" s="1"/>
  <c r="W8" i="6"/>
  <c r="V8" i="6" s="1"/>
  <c r="S8" i="6"/>
  <c r="R8" i="6" s="1"/>
  <c r="O8" i="6"/>
  <c r="N8" i="6" s="1"/>
  <c r="K8" i="6"/>
  <c r="J8" i="6" s="1"/>
  <c r="G8" i="6"/>
  <c r="F8" i="6" s="1"/>
  <c r="C8" i="6"/>
  <c r="B8" i="6" s="1"/>
  <c r="W7" i="6"/>
  <c r="V7" i="6" s="1"/>
  <c r="S7" i="6"/>
  <c r="R7" i="6" s="1"/>
  <c r="O7" i="6"/>
  <c r="N7" i="6" s="1"/>
  <c r="K7" i="6"/>
  <c r="J7" i="6" s="1"/>
  <c r="G7" i="6"/>
  <c r="F7" i="6" s="1"/>
  <c r="C7" i="6"/>
  <c r="B7" i="6" s="1"/>
  <c r="W6" i="6"/>
  <c r="V6" i="6" s="1"/>
  <c r="S6" i="6"/>
  <c r="R6" i="6" s="1"/>
  <c r="O6" i="6"/>
  <c r="N6" i="6" s="1"/>
  <c r="K6" i="6"/>
  <c r="J6" i="6" s="1"/>
  <c r="G6" i="6"/>
  <c r="F6" i="6" s="1"/>
  <c r="C6" i="6"/>
  <c r="B6" i="6" s="1"/>
  <c r="W5" i="6"/>
  <c r="V5" i="6" s="1"/>
  <c r="S5" i="6"/>
  <c r="R5" i="6" s="1"/>
  <c r="O5" i="6"/>
  <c r="N5" i="6" s="1"/>
  <c r="K5" i="6"/>
  <c r="J5" i="6" s="1"/>
  <c r="G5" i="6"/>
  <c r="F5" i="6" s="1"/>
  <c r="C5" i="6"/>
  <c r="B5" i="6" s="1"/>
  <c r="S3" i="6"/>
  <c r="U3" i="6" s="1"/>
  <c r="K3" i="6"/>
  <c r="M3" i="6" s="1"/>
  <c r="C3" i="6"/>
  <c r="E3" i="6" s="1"/>
  <c r="O20" i="4"/>
  <c r="N20" i="4" s="1"/>
  <c r="G20" i="4"/>
  <c r="F20" i="4" s="1"/>
  <c r="W19" i="4"/>
  <c r="V19" i="4" s="1"/>
  <c r="S19" i="4"/>
  <c r="R19" i="4" s="1"/>
  <c r="O19" i="4"/>
  <c r="N19" i="4" s="1"/>
  <c r="K19" i="4"/>
  <c r="J19" i="4" s="1"/>
  <c r="G19" i="4"/>
  <c r="F19" i="4" s="1"/>
  <c r="C19" i="4"/>
  <c r="B19" i="4" s="1"/>
  <c r="W18" i="4"/>
  <c r="V18" i="4" s="1"/>
  <c r="S18" i="4"/>
  <c r="R18" i="4" s="1"/>
  <c r="O18" i="4"/>
  <c r="N18" i="4" s="1"/>
  <c r="K18" i="4"/>
  <c r="J18" i="4" s="1"/>
  <c r="G18" i="4"/>
  <c r="F18" i="4" s="1"/>
  <c r="C18" i="4"/>
  <c r="B18" i="4" s="1"/>
  <c r="W17" i="4"/>
  <c r="V17" i="4" s="1"/>
  <c r="S17" i="4"/>
  <c r="R17" i="4" s="1"/>
  <c r="O17" i="4"/>
  <c r="N17" i="4" s="1"/>
  <c r="K17" i="4"/>
  <c r="J17" i="4" s="1"/>
  <c r="G17" i="4"/>
  <c r="F17" i="4" s="1"/>
  <c r="C17" i="4"/>
  <c r="B17" i="4" s="1"/>
  <c r="W16" i="4"/>
  <c r="V16" i="4" s="1"/>
  <c r="S16" i="4"/>
  <c r="R16" i="4" s="1"/>
  <c r="O16" i="4"/>
  <c r="N16" i="4" s="1"/>
  <c r="K16" i="4"/>
  <c r="J16" i="4" s="1"/>
  <c r="G16" i="4"/>
  <c r="F16" i="4" s="1"/>
  <c r="C16" i="4"/>
  <c r="B16" i="4" s="1"/>
  <c r="W15" i="4"/>
  <c r="V15" i="4" s="1"/>
  <c r="S15" i="4"/>
  <c r="R15" i="4" s="1"/>
  <c r="O15" i="4"/>
  <c r="N15" i="4"/>
  <c r="K15" i="4"/>
  <c r="J15" i="4" s="1"/>
  <c r="G15" i="4"/>
  <c r="F15" i="4" s="1"/>
  <c r="C15" i="4"/>
  <c r="B15" i="4" s="1"/>
  <c r="W14" i="4"/>
  <c r="V14" i="4" s="1"/>
  <c r="S14" i="4"/>
  <c r="R14" i="4" s="1"/>
  <c r="O14" i="4"/>
  <c r="N14" i="4" s="1"/>
  <c r="K14" i="4"/>
  <c r="J14" i="4" s="1"/>
  <c r="G14" i="4"/>
  <c r="F14" i="4" s="1"/>
  <c r="C14" i="4"/>
  <c r="B14" i="4" s="1"/>
  <c r="W13" i="4"/>
  <c r="V13" i="4" s="1"/>
  <c r="S13" i="4"/>
  <c r="R13" i="4" s="1"/>
  <c r="O13" i="4"/>
  <c r="N13" i="4" s="1"/>
  <c r="K13" i="4"/>
  <c r="J13" i="4" s="1"/>
  <c r="G13" i="4"/>
  <c r="F13" i="4" s="1"/>
  <c r="C13" i="4"/>
  <c r="B13" i="4" s="1"/>
  <c r="W12" i="4"/>
  <c r="V12" i="4" s="1"/>
  <c r="S12" i="4"/>
  <c r="R12" i="4" s="1"/>
  <c r="O12" i="4"/>
  <c r="N12" i="4" s="1"/>
  <c r="K12" i="4"/>
  <c r="J12" i="4" s="1"/>
  <c r="G12" i="4"/>
  <c r="F12" i="4" s="1"/>
  <c r="C12" i="4"/>
  <c r="B12" i="4" s="1"/>
  <c r="W11" i="4"/>
  <c r="V11" i="4" s="1"/>
  <c r="S11" i="4"/>
  <c r="R11" i="4" s="1"/>
  <c r="O11" i="4"/>
  <c r="N11" i="4"/>
  <c r="K11" i="4"/>
  <c r="J11" i="4" s="1"/>
  <c r="G11" i="4"/>
  <c r="F11" i="4" s="1"/>
  <c r="C11" i="4"/>
  <c r="B11" i="4" s="1"/>
  <c r="W10" i="4"/>
  <c r="V10" i="4" s="1"/>
  <c r="S10" i="4"/>
  <c r="R10" i="4" s="1"/>
  <c r="O10" i="4"/>
  <c r="N10" i="4" s="1"/>
  <c r="K10" i="4"/>
  <c r="J10" i="4" s="1"/>
  <c r="G10" i="4"/>
  <c r="F10" i="4" s="1"/>
  <c r="C10" i="4"/>
  <c r="B10" i="4" s="1"/>
  <c r="W9" i="4"/>
  <c r="V9" i="4" s="1"/>
  <c r="S9" i="4"/>
  <c r="R9" i="4" s="1"/>
  <c r="O9" i="4"/>
  <c r="N9" i="4" s="1"/>
  <c r="K9" i="4"/>
  <c r="J9" i="4" s="1"/>
  <c r="G9" i="4"/>
  <c r="F9" i="4" s="1"/>
  <c r="C9" i="4"/>
  <c r="B9" i="4" s="1"/>
  <c r="W8" i="4"/>
  <c r="V8" i="4" s="1"/>
  <c r="S8" i="4"/>
  <c r="R8" i="4" s="1"/>
  <c r="O8" i="4"/>
  <c r="N8" i="4" s="1"/>
  <c r="K8" i="4"/>
  <c r="J8" i="4" s="1"/>
  <c r="G8" i="4"/>
  <c r="F8" i="4" s="1"/>
  <c r="C8" i="4"/>
  <c r="B8" i="4" s="1"/>
  <c r="W7" i="4"/>
  <c r="V7" i="4" s="1"/>
  <c r="S7" i="4"/>
  <c r="R7" i="4" s="1"/>
  <c r="O7" i="4"/>
  <c r="N7" i="4"/>
  <c r="K7" i="4"/>
  <c r="J7" i="4" s="1"/>
  <c r="G7" i="4"/>
  <c r="F7" i="4" s="1"/>
  <c r="C7" i="4"/>
  <c r="B7" i="4" s="1"/>
  <c r="W6" i="4"/>
  <c r="V6" i="4" s="1"/>
  <c r="S6" i="4"/>
  <c r="R6" i="4" s="1"/>
  <c r="O6" i="4"/>
  <c r="N6" i="4" s="1"/>
  <c r="K6" i="4"/>
  <c r="J6" i="4" s="1"/>
  <c r="G6" i="4"/>
  <c r="F6" i="4" s="1"/>
  <c r="C6" i="4"/>
  <c r="B6" i="4" s="1"/>
  <c r="W5" i="4"/>
  <c r="V5" i="4" s="1"/>
  <c r="S5" i="4"/>
  <c r="R5" i="4" s="1"/>
  <c r="O5" i="4"/>
  <c r="N5" i="4" s="1"/>
  <c r="K5" i="4"/>
  <c r="J5" i="4" s="1"/>
  <c r="G5" i="4"/>
  <c r="F5" i="4" s="1"/>
  <c r="C5" i="4"/>
  <c r="B5" i="4" s="1"/>
  <c r="S3" i="4"/>
  <c r="U3" i="4" s="1"/>
  <c r="K3" i="4"/>
  <c r="M3" i="4" s="1"/>
  <c r="C3" i="4"/>
  <c r="E3" i="4" s="1"/>
  <c r="W19" i="3"/>
  <c r="V19" i="3" s="1"/>
  <c r="S19" i="3"/>
  <c r="R19" i="3" s="1"/>
  <c r="W18" i="3"/>
  <c r="V18" i="3" s="1"/>
  <c r="S18" i="3"/>
  <c r="R18" i="3" s="1"/>
  <c r="W17" i="3"/>
  <c r="V17" i="3" s="1"/>
  <c r="S17" i="3"/>
  <c r="R17" i="3" s="1"/>
  <c r="W16" i="3"/>
  <c r="V16" i="3" s="1"/>
  <c r="S16" i="3"/>
  <c r="R16" i="3" s="1"/>
  <c r="W15" i="3"/>
  <c r="V15" i="3" s="1"/>
  <c r="S15" i="3"/>
  <c r="R15" i="3" s="1"/>
  <c r="W14" i="3"/>
  <c r="V14" i="3" s="1"/>
  <c r="S14" i="3"/>
  <c r="R14" i="3" s="1"/>
  <c r="W13" i="3"/>
  <c r="V13" i="3" s="1"/>
  <c r="S13" i="3"/>
  <c r="R13" i="3" s="1"/>
  <c r="W12" i="3"/>
  <c r="V12" i="3" s="1"/>
  <c r="S12" i="3"/>
  <c r="R12" i="3" s="1"/>
  <c r="W11" i="3"/>
  <c r="V11" i="3" s="1"/>
  <c r="S11" i="3"/>
  <c r="R11" i="3" s="1"/>
  <c r="W10" i="3"/>
  <c r="V10" i="3" s="1"/>
  <c r="S10" i="3"/>
  <c r="R10" i="3" s="1"/>
  <c r="W9" i="3"/>
  <c r="V9" i="3" s="1"/>
  <c r="S9" i="3"/>
  <c r="R9" i="3" s="1"/>
  <c r="W8" i="3"/>
  <c r="V8" i="3" s="1"/>
  <c r="S8" i="3"/>
  <c r="R8" i="3" s="1"/>
  <c r="W7" i="3"/>
  <c r="V7" i="3" s="1"/>
  <c r="S7" i="3"/>
  <c r="R7" i="3" s="1"/>
  <c r="W6" i="3"/>
  <c r="V6" i="3" s="1"/>
  <c r="S6" i="3"/>
  <c r="R6" i="3" s="1"/>
  <c r="W5" i="3"/>
  <c r="V5" i="3" s="1"/>
  <c r="S5" i="3"/>
  <c r="R5" i="3" s="1"/>
  <c r="S3" i="3"/>
  <c r="U3" i="3" s="1"/>
  <c r="O20" i="3"/>
  <c r="N20" i="3" s="1"/>
  <c r="O19" i="3"/>
  <c r="N19" i="3" s="1"/>
  <c r="K19" i="3"/>
  <c r="J19" i="3" s="1"/>
  <c r="O18" i="3"/>
  <c r="N18" i="3" s="1"/>
  <c r="K18" i="3"/>
  <c r="J18" i="3" s="1"/>
  <c r="O17" i="3"/>
  <c r="N17" i="3" s="1"/>
  <c r="K17" i="3"/>
  <c r="J17" i="3" s="1"/>
  <c r="O16" i="3"/>
  <c r="N16" i="3" s="1"/>
  <c r="K16" i="3"/>
  <c r="J16" i="3" s="1"/>
  <c r="O15" i="3"/>
  <c r="N15" i="3" s="1"/>
  <c r="K15" i="3"/>
  <c r="J15" i="3" s="1"/>
  <c r="O14" i="3"/>
  <c r="N14" i="3" s="1"/>
  <c r="K14" i="3"/>
  <c r="J14" i="3" s="1"/>
  <c r="O13" i="3"/>
  <c r="N13" i="3" s="1"/>
  <c r="K13" i="3"/>
  <c r="J13" i="3" s="1"/>
  <c r="O12" i="3"/>
  <c r="N12" i="3" s="1"/>
  <c r="K12" i="3"/>
  <c r="J12" i="3" s="1"/>
  <c r="O11" i="3"/>
  <c r="N11" i="3" s="1"/>
  <c r="K11" i="3"/>
  <c r="J11" i="3" s="1"/>
  <c r="O10" i="3"/>
  <c r="N10" i="3" s="1"/>
  <c r="K10" i="3"/>
  <c r="J10" i="3" s="1"/>
  <c r="O9" i="3"/>
  <c r="N9" i="3" s="1"/>
  <c r="K9" i="3"/>
  <c r="J9" i="3" s="1"/>
  <c r="O8" i="3"/>
  <c r="N8" i="3" s="1"/>
  <c r="K8" i="3"/>
  <c r="J8" i="3" s="1"/>
  <c r="O7" i="3"/>
  <c r="N7" i="3" s="1"/>
  <c r="K7" i="3"/>
  <c r="J7" i="3" s="1"/>
  <c r="O6" i="3"/>
  <c r="N6" i="3" s="1"/>
  <c r="K6" i="3"/>
  <c r="J6" i="3" s="1"/>
  <c r="O5" i="3"/>
  <c r="N5" i="3" s="1"/>
  <c r="K5" i="3"/>
  <c r="J5" i="3" s="1"/>
  <c r="K3" i="3"/>
  <c r="M3" i="3" s="1"/>
  <c r="G19" i="3"/>
  <c r="F19" i="3" s="1"/>
  <c r="C19" i="3"/>
  <c r="B19" i="3" s="1"/>
  <c r="G18" i="3"/>
  <c r="F18" i="3" s="1"/>
  <c r="C18" i="3"/>
  <c r="B18" i="3" s="1"/>
  <c r="G17" i="3"/>
  <c r="F17" i="3" s="1"/>
  <c r="C17" i="3"/>
  <c r="B17" i="3" s="1"/>
  <c r="G16" i="3"/>
  <c r="F16" i="3" s="1"/>
  <c r="C16" i="3"/>
  <c r="B16" i="3" s="1"/>
  <c r="G15" i="3"/>
  <c r="F15" i="3" s="1"/>
  <c r="C15" i="3"/>
  <c r="B15" i="3" s="1"/>
  <c r="G14" i="3"/>
  <c r="F14" i="3" s="1"/>
  <c r="C14" i="3"/>
  <c r="B14" i="3" s="1"/>
  <c r="G13" i="3"/>
  <c r="F13" i="3" s="1"/>
  <c r="C13" i="3"/>
  <c r="B13" i="3" s="1"/>
  <c r="G12" i="3"/>
  <c r="F12" i="3" s="1"/>
  <c r="C12" i="3"/>
  <c r="B12" i="3" s="1"/>
  <c r="G11" i="3"/>
  <c r="F11" i="3" s="1"/>
  <c r="C11" i="3"/>
  <c r="B11" i="3" s="1"/>
  <c r="G10" i="3"/>
  <c r="F10" i="3" s="1"/>
  <c r="C10" i="3"/>
  <c r="B10" i="3" s="1"/>
  <c r="G9" i="3"/>
  <c r="F9" i="3" s="1"/>
  <c r="C9" i="3"/>
  <c r="B9" i="3" s="1"/>
  <c r="G8" i="3"/>
  <c r="F8" i="3" s="1"/>
  <c r="C8" i="3"/>
  <c r="B8" i="3" s="1"/>
  <c r="G7" i="3"/>
  <c r="F7" i="3" s="1"/>
  <c r="C7" i="3"/>
  <c r="B7" i="3" s="1"/>
  <c r="G6" i="3"/>
  <c r="F6" i="3" s="1"/>
  <c r="C6" i="3"/>
  <c r="B6" i="3" s="1"/>
  <c r="G5" i="3"/>
  <c r="F5" i="3" s="1"/>
  <c r="C5" i="3"/>
  <c r="B5" i="3" s="1"/>
  <c r="C3" i="3"/>
  <c r="E3" i="3" s="1"/>
  <c r="J2" i="1" l="1"/>
  <c r="K3" i="1"/>
  <c r="M3" i="1" s="1"/>
  <c r="K5" i="1"/>
  <c r="J5" i="1" s="1"/>
  <c r="O6" i="1"/>
  <c r="N6" i="1" s="1"/>
  <c r="K6" i="1"/>
  <c r="J6" i="1" s="1"/>
  <c r="O7" i="1"/>
  <c r="N7" i="1" s="1"/>
  <c r="K7" i="1"/>
  <c r="J7" i="1" s="1"/>
  <c r="O8" i="1"/>
  <c r="N8" i="1" s="1"/>
  <c r="K8" i="1"/>
  <c r="J8" i="1" s="1"/>
  <c r="O9" i="1"/>
  <c r="N9" i="1" s="1"/>
  <c r="K9" i="1"/>
  <c r="J9" i="1" s="1"/>
  <c r="O10" i="1"/>
  <c r="N10" i="1" s="1"/>
  <c r="K10" i="1"/>
  <c r="J10" i="1" s="1"/>
  <c r="O11" i="1"/>
  <c r="N11" i="1" s="1"/>
  <c r="K11" i="1"/>
  <c r="J11" i="1" s="1"/>
  <c r="O12" i="1"/>
  <c r="N12" i="1" s="1"/>
  <c r="K12" i="1"/>
  <c r="J12" i="1" s="1"/>
  <c r="O13" i="1"/>
  <c r="N13" i="1" s="1"/>
  <c r="K13" i="1"/>
  <c r="J13" i="1" s="1"/>
  <c r="O14" i="1"/>
  <c r="N14" i="1" s="1"/>
  <c r="K14" i="1"/>
  <c r="J14" i="1" s="1"/>
  <c r="O15" i="1"/>
  <c r="N15" i="1" s="1"/>
  <c r="K15" i="1"/>
  <c r="J15" i="1" s="1"/>
  <c r="O16" i="1"/>
  <c r="N16" i="1" s="1"/>
  <c r="K16" i="1"/>
  <c r="J16" i="1" s="1"/>
  <c r="O17" i="1"/>
  <c r="N17" i="1" s="1"/>
  <c r="K17" i="1"/>
  <c r="J17" i="1" s="1"/>
  <c r="O18" i="1"/>
  <c r="N18" i="1" s="1"/>
  <c r="K18" i="1"/>
  <c r="J18" i="1" s="1"/>
  <c r="K19" i="1"/>
  <c r="J19" i="1" s="1"/>
  <c r="O5" i="1"/>
  <c r="N5" i="1" s="1"/>
  <c r="R2" i="1"/>
  <c r="W5" i="1"/>
  <c r="V5" i="1" s="1"/>
  <c r="W20" i="1"/>
  <c r="V20" i="1" s="1"/>
  <c r="S19" i="1"/>
  <c r="R19" i="1" s="1"/>
  <c r="W19" i="1"/>
  <c r="V19" i="1" s="1"/>
  <c r="S18" i="1"/>
  <c r="R18" i="1" s="1"/>
  <c r="W18" i="1"/>
  <c r="V18" i="1" s="1"/>
  <c r="S17" i="1"/>
  <c r="R17" i="1" s="1"/>
  <c r="W17" i="1"/>
  <c r="V17" i="1" s="1"/>
  <c r="S16" i="1"/>
  <c r="R16" i="1" s="1"/>
  <c r="W16" i="1"/>
  <c r="V16" i="1" s="1"/>
  <c r="S15" i="1"/>
  <c r="R15" i="1" s="1"/>
  <c r="W15" i="1"/>
  <c r="V15" i="1" s="1"/>
  <c r="S14" i="1"/>
  <c r="R14" i="1" s="1"/>
  <c r="W14" i="1"/>
  <c r="V14" i="1" s="1"/>
  <c r="S13" i="1"/>
  <c r="R13" i="1" s="1"/>
  <c r="W13" i="1"/>
  <c r="V13" i="1" s="1"/>
  <c r="S12" i="1"/>
  <c r="R12" i="1" s="1"/>
  <c r="W12" i="1"/>
  <c r="V12" i="1" s="1"/>
  <c r="S11" i="1"/>
  <c r="R11" i="1" s="1"/>
  <c r="W11" i="1"/>
  <c r="V11" i="1" s="1"/>
  <c r="S10" i="1"/>
  <c r="R10" i="1" s="1"/>
  <c r="W10" i="1"/>
  <c r="V10" i="1" s="1"/>
  <c r="S9" i="1"/>
  <c r="R9" i="1" s="1"/>
  <c r="W9" i="1"/>
  <c r="V9" i="1" s="1"/>
  <c r="S8" i="1"/>
  <c r="R8" i="1" s="1"/>
  <c r="W8" i="1"/>
  <c r="V8" i="1" s="1"/>
  <c r="S7" i="1"/>
  <c r="R7" i="1" s="1"/>
  <c r="W7" i="1"/>
  <c r="V7" i="1" s="1"/>
  <c r="S6" i="1"/>
  <c r="R6" i="1" s="1"/>
  <c r="W6" i="1"/>
  <c r="V6" i="1" s="1"/>
  <c r="S5" i="1"/>
  <c r="R5" i="1" s="1"/>
  <c r="S3" i="1"/>
  <c r="U3" i="1" s="1"/>
  <c r="G20" i="1"/>
  <c r="G19" i="1"/>
  <c r="G18" i="1"/>
  <c r="G17" i="1"/>
  <c r="G16" i="1"/>
  <c r="G15" i="1"/>
  <c r="G14" i="1"/>
  <c r="C3" i="1"/>
  <c r="F20" i="1" l="1"/>
  <c r="F19" i="1"/>
  <c r="F18" i="1"/>
  <c r="F17" i="1"/>
  <c r="F16" i="1"/>
  <c r="F15" i="1"/>
  <c r="F14" i="1"/>
  <c r="G13" i="1"/>
  <c r="F13" i="1" s="1"/>
  <c r="G12" i="1"/>
  <c r="F12" i="1" s="1"/>
  <c r="G11" i="1"/>
  <c r="F11" i="1" s="1"/>
  <c r="G10" i="1"/>
  <c r="F10" i="1" s="1"/>
  <c r="G9" i="1"/>
  <c r="F9" i="1" s="1"/>
  <c r="G8" i="1"/>
  <c r="F8" i="1" s="1"/>
  <c r="G7" i="1"/>
  <c r="F7" i="1" s="1"/>
  <c r="G6" i="1"/>
  <c r="F6" i="1" s="1"/>
  <c r="G5" i="1"/>
  <c r="F5" i="1" s="1"/>
  <c r="C19" i="1"/>
  <c r="B19" i="1" s="1"/>
  <c r="C18" i="1"/>
  <c r="B18" i="1" s="1"/>
  <c r="C17" i="1"/>
  <c r="B17" i="1" s="1"/>
  <c r="C16" i="1"/>
  <c r="B16" i="1" s="1"/>
  <c r="C15" i="1"/>
  <c r="B15" i="1" s="1"/>
  <c r="C14" i="1"/>
  <c r="B14" i="1" s="1"/>
  <c r="C13" i="1"/>
  <c r="B13" i="1" s="1"/>
  <c r="C12" i="1"/>
  <c r="B12" i="1" s="1"/>
  <c r="C11" i="1"/>
  <c r="B11" i="1" s="1"/>
  <c r="C10" i="1"/>
  <c r="B10" i="1" s="1"/>
  <c r="C9" i="1"/>
  <c r="B9" i="1" s="1"/>
  <c r="C8" i="1"/>
  <c r="B8" i="1" s="1"/>
  <c r="C7" i="1"/>
  <c r="B7" i="1" s="1"/>
  <c r="C6" i="1"/>
  <c r="B6" i="1" s="1"/>
  <c r="C5" i="1"/>
  <c r="B5" i="1" s="1"/>
  <c r="B2" i="1"/>
  <c r="E3" i="1" l="1"/>
</calcChain>
</file>

<file path=xl/sharedStrings.xml><?xml version="1.0" encoding="utf-8"?>
<sst xmlns="http://schemas.openxmlformats.org/spreadsheetml/2006/main" count="391" uniqueCount="3">
  <si>
    <t>Leeswijzer</t>
  </si>
  <si>
    <t>____</t>
  </si>
  <si>
    <t>maand: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</si>
</sst>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"/>
  </numFmts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8"/>
      <color theme="1"/>
      <name val="Calibri Light"/>
      <family val="1"/>
      <scheme val="major"/>
    </font>
    <font>
      <b/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1"/>
    <xf numFmtId="0" fontId="2" fillId="2" borderId="1" xfId="0" applyFont="1" applyFill="1" applyBorder="1" applyAlignment="1">
      <alignment wrapText="1"/>
    </xf>
    <xf numFmtId="164" fontId="0" fillId="0" borderId="0" xfId="0" applyNumberFormat="1"/>
    <xf numFmtId="0" fontId="0" fillId="0" borderId="5" xfId="0" applyBorder="1"/>
    <xf numFmtId="0" fontId="0" fillId="0" borderId="0" xfId="0" applyBorder="1"/>
    <xf numFmtId="0" fontId="0" fillId="0" borderId="6" xfId="0" applyBorder="1"/>
    <xf numFmtId="16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164" fontId="0" fillId="0" borderId="8" xfId="0" applyNumberFormat="1" applyBorder="1"/>
    <xf numFmtId="0" fontId="0" fillId="0" borderId="9" xfId="0" applyBorder="1"/>
    <xf numFmtId="0" fontId="1" fillId="0" borderId="0" xfId="0" applyFont="1" applyBorder="1"/>
    <xf numFmtId="0" fontId="5" fillId="0" borderId="5" xfId="0" applyFont="1" applyBorder="1"/>
    <xf numFmtId="0" fontId="6" fillId="0" borderId="6" xfId="0" applyFont="1" applyBorder="1" applyAlignment="1">
      <alignment horizontal="center"/>
    </xf>
    <xf numFmtId="0" fontId="5" fillId="0" borderId="0" xfId="0" applyFont="1"/>
    <xf numFmtId="0" fontId="7" fillId="0" borderId="0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" fillId="0" borderId="5" xfId="0" applyFont="1" applyBorder="1"/>
    <xf numFmtId="164" fontId="1" fillId="0" borderId="0" xfId="0" applyNumberFormat="1" applyFont="1" applyBorder="1"/>
    <xf numFmtId="0" fontId="1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A$2" max="3000" min="2000" noThreeD="1" page="10" val="202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1</xdr:row>
          <xdr:rowOff>19050</xdr:rowOff>
        </xdr:from>
        <xdr:to>
          <xdr:col>2</xdr:col>
          <xdr:colOff>133350</xdr:colOff>
          <xdr:row>2</xdr:row>
          <xdr:rowOff>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E7F99-C123-45B5-AC99-5836C91A10A7}">
  <dimension ref="A1:B17"/>
  <sheetViews>
    <sheetView tabSelected="1" workbookViewId="0">
      <selection activeCell="A12" sqref="A12"/>
    </sheetView>
  </sheetViews>
  <sheetFormatPr defaultRowHeight="15" x14ac:dyDescent="0.25"/>
  <cols>
    <col min="1" max="1" width="17.140625" customWidth="1"/>
    <col min="2" max="2" width="21.140625" customWidth="1"/>
  </cols>
  <sheetData>
    <row r="1" spans="1:2" ht="13.5" customHeight="1" x14ac:dyDescent="0.25"/>
    <row r="2" spans="1:2" ht="28.5" customHeight="1" x14ac:dyDescent="0.55000000000000004">
      <c r="A2" s="2">
        <v>2021</v>
      </c>
    </row>
    <row r="5" spans="1:2" x14ac:dyDescent="0.25">
      <c r="A5" s="1"/>
      <c r="B5" s="1"/>
    </row>
    <row r="6" spans="1:2" x14ac:dyDescent="0.25">
      <c r="A6" s="1"/>
    </row>
    <row r="7" spans="1:2" x14ac:dyDescent="0.25">
      <c r="A7" s="1"/>
    </row>
    <row r="8" spans="1:2" x14ac:dyDescent="0.25">
      <c r="A8" s="1"/>
    </row>
    <row r="9" spans="1:2" x14ac:dyDescent="0.25">
      <c r="A9" s="1"/>
    </row>
    <row r="10" spans="1:2" x14ac:dyDescent="0.25">
      <c r="A10" s="1"/>
    </row>
    <row r="11" spans="1:2" x14ac:dyDescent="0.25">
      <c r="A11" s="1"/>
    </row>
    <row r="12" spans="1:2" x14ac:dyDescent="0.25">
      <c r="A12" s="1"/>
    </row>
    <row r="13" spans="1:2" x14ac:dyDescent="0.25">
      <c r="A13" s="1"/>
    </row>
    <row r="14" spans="1:2" x14ac:dyDescent="0.25">
      <c r="A14" s="1"/>
    </row>
    <row r="15" spans="1:2" x14ac:dyDescent="0.25">
      <c r="A15" s="1"/>
    </row>
    <row r="16" spans="1:2" x14ac:dyDescent="0.25">
      <c r="A16" s="1"/>
    </row>
    <row r="17" spans="1:1" x14ac:dyDescent="0.25">
      <c r="A17" s="1"/>
    </row>
  </sheetData>
  <dataValidations count="1">
    <dataValidation allowBlank="1" showInputMessage="1" showErrorMessage="1" prompt="Werk deze cel bij naar het juiste kalenderjaar met behulp van de kringveldknoppen" sqref="A2" xr:uid="{20289D71-A702-4AE5-873D-1031B8F330FB}"/>
  </dataValidations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1</xdr:col>
                    <xdr:colOff>9525</xdr:colOff>
                    <xdr:row>1</xdr:row>
                    <xdr:rowOff>19050</xdr:rowOff>
                  </from>
                  <to>
                    <xdr:col>2</xdr:col>
                    <xdr:colOff>133350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F8C54-5D92-4538-851B-C92E5A06BF9B}">
  <dimension ref="A1:X30"/>
  <sheetViews>
    <sheetView view="pageLayout" zoomScale="123" zoomScaleNormal="100" zoomScalePageLayoutView="123" workbookViewId="0">
      <selection activeCell="D26" sqref="D26"/>
    </sheetView>
  </sheetViews>
  <sheetFormatPr defaultRowHeight="15" x14ac:dyDescent="0.25"/>
  <cols>
    <col min="1" max="1" width="1.42578125" customWidth="1"/>
    <col min="2" max="2" width="3.7109375" bestFit="1" customWidth="1"/>
    <col min="3" max="3" width="6.7109375" customWidth="1"/>
    <col min="4" max="4" width="7.5703125" bestFit="1" customWidth="1"/>
    <col min="5" max="5" width="5" customWidth="1"/>
    <col min="6" max="6" width="3.7109375" bestFit="1" customWidth="1"/>
    <col min="7" max="7" width="6.7109375" customWidth="1"/>
    <col min="8" max="8" width="7.5703125" customWidth="1"/>
    <col min="9" max="9" width="1.42578125" customWidth="1"/>
    <col min="10" max="10" width="3.7109375" bestFit="1" customWidth="1"/>
    <col min="11" max="11" width="6.7109375" customWidth="1"/>
    <col min="12" max="12" width="7.5703125" bestFit="1" customWidth="1"/>
    <col min="13" max="13" width="5" customWidth="1"/>
    <col min="14" max="14" width="3.7109375" bestFit="1" customWidth="1"/>
    <col min="15" max="15" width="6.7109375" customWidth="1"/>
    <col min="16" max="16" width="7.5703125" customWidth="1"/>
    <col min="17" max="17" width="1.42578125" customWidth="1"/>
    <col min="18" max="18" width="3.7109375" customWidth="1"/>
    <col min="19" max="19" width="6.7109375" customWidth="1"/>
    <col min="20" max="20" width="7.5703125" bestFit="1" customWidth="1"/>
    <col min="21" max="21" width="5" customWidth="1"/>
    <col min="22" max="22" width="3.7109375" bestFit="1" customWidth="1"/>
    <col min="23" max="23" width="6.7109375" customWidth="1"/>
    <col min="24" max="24" width="7.5703125" customWidth="1"/>
    <col min="25" max="25" width="9.140625" customWidth="1"/>
  </cols>
  <sheetData>
    <row r="1" spans="1:24" ht="49.5" customHeight="1" x14ac:dyDescent="0.25">
      <c r="A1" s="25" t="s">
        <v>0</v>
      </c>
      <c r="B1" s="26"/>
      <c r="C1" s="26"/>
      <c r="D1" s="26"/>
      <c r="E1" s="26"/>
      <c r="F1" s="26"/>
      <c r="G1" s="26"/>
      <c r="H1" s="27"/>
      <c r="I1" s="25" t="s">
        <v>0</v>
      </c>
      <c r="J1" s="26"/>
      <c r="K1" s="26"/>
      <c r="L1" s="26"/>
      <c r="M1" s="26"/>
      <c r="N1" s="26"/>
      <c r="O1" s="26"/>
      <c r="P1" s="27"/>
      <c r="Q1" s="25" t="s">
        <v>0</v>
      </c>
      <c r="R1" s="26"/>
      <c r="S1" s="26"/>
      <c r="T1" s="26"/>
      <c r="U1" s="26"/>
      <c r="V1" s="26"/>
      <c r="W1" s="26"/>
      <c r="X1" s="27"/>
    </row>
    <row r="2" spans="1:24" ht="23.25" x14ac:dyDescent="0.35">
      <c r="A2" s="4"/>
      <c r="B2" s="23" t="str">
        <f>"Januari "&amp;CalenderYear</f>
        <v>Januari 2021</v>
      </c>
      <c r="C2" s="23"/>
      <c r="D2" s="23"/>
      <c r="E2" s="23"/>
      <c r="F2" s="23"/>
      <c r="G2" s="23"/>
      <c r="H2" s="24"/>
      <c r="I2" s="4"/>
      <c r="J2" s="23" t="str">
        <f>"Februari "&amp;CalenderYear</f>
        <v>Februari 2021</v>
      </c>
      <c r="K2" s="23"/>
      <c r="L2" s="23"/>
      <c r="M2" s="23"/>
      <c r="N2" s="23"/>
      <c r="O2" s="23"/>
      <c r="P2" s="24"/>
      <c r="Q2" s="4"/>
      <c r="R2" s="23" t="str">
        <f>"Maart "&amp;CalenderYear</f>
        <v>Maart 2021</v>
      </c>
      <c r="S2" s="23"/>
      <c r="T2" s="23"/>
      <c r="U2" s="23"/>
      <c r="V2" s="23"/>
      <c r="W2" s="23"/>
      <c r="X2" s="24"/>
    </row>
    <row r="3" spans="1:24" s="17" customFormat="1" ht="13.5" customHeight="1" x14ac:dyDescent="0.35">
      <c r="A3" s="15"/>
      <c r="B3" s="18"/>
      <c r="C3" s="28">
        <f>DATE(CalenderYear,E4,1)</f>
        <v>44197</v>
      </c>
      <c r="D3" s="28"/>
      <c r="E3" s="28">
        <f>EOMONTH(C3,0)</f>
        <v>44227</v>
      </c>
      <c r="F3" s="28"/>
      <c r="G3" s="28"/>
      <c r="H3" s="19"/>
      <c r="I3" s="20"/>
      <c r="J3" s="18"/>
      <c r="K3" s="28">
        <f>DATE(CalenderYear,M4,1)</f>
        <v>44228</v>
      </c>
      <c r="L3" s="28"/>
      <c r="M3" s="28">
        <f>EOMONTH(K3,0)</f>
        <v>44255</v>
      </c>
      <c r="N3" s="28"/>
      <c r="O3" s="28"/>
      <c r="P3" s="19"/>
      <c r="Q3" s="20"/>
      <c r="R3" s="18"/>
      <c r="S3" s="28">
        <f>DATE(CalenderYear,U4,1)</f>
        <v>44256</v>
      </c>
      <c r="T3" s="28"/>
      <c r="U3" s="28">
        <f>EOMONTH(S3,0)</f>
        <v>44286</v>
      </c>
      <c r="V3" s="28"/>
      <c r="W3" s="28"/>
      <c r="X3" s="16"/>
    </row>
    <row r="4" spans="1:24" x14ac:dyDescent="0.25">
      <c r="A4" s="4"/>
      <c r="B4" s="5"/>
      <c r="D4" s="14" t="s">
        <v>2</v>
      </c>
      <c r="E4" s="14">
        <v>1</v>
      </c>
      <c r="F4" s="5"/>
      <c r="G4" s="5"/>
      <c r="H4" s="6"/>
      <c r="I4" s="4"/>
      <c r="J4" s="5"/>
      <c r="L4" s="14" t="s">
        <v>2</v>
      </c>
      <c r="M4" s="14">
        <v>2</v>
      </c>
      <c r="N4" s="5"/>
      <c r="O4" s="5"/>
      <c r="P4" s="6"/>
      <c r="Q4" s="4"/>
      <c r="R4" s="5"/>
      <c r="S4" s="5"/>
      <c r="T4" s="14" t="s">
        <v>2</v>
      </c>
      <c r="U4" s="14">
        <v>3</v>
      </c>
      <c r="V4" s="5"/>
      <c r="W4" s="5"/>
      <c r="X4" s="6"/>
    </row>
    <row r="5" spans="1:24" ht="16.5" customHeight="1" x14ac:dyDescent="0.25">
      <c r="A5" s="4"/>
      <c r="B5" s="5" t="str">
        <f>TEXT(C5,"ddd")</f>
        <v>vr</v>
      </c>
      <c r="C5" s="7">
        <f>DATE(CalenderYear,E4,1)</f>
        <v>44197</v>
      </c>
      <c r="D5" s="8" t="s">
        <v>1</v>
      </c>
      <c r="E5" s="5"/>
      <c r="F5" s="5" t="str">
        <f t="shared" ref="F5:F20" si="0">TEXT(G5,"ddd")</f>
        <v>za</v>
      </c>
      <c r="G5" s="7">
        <f>DATE(CalenderYear,E4,16)</f>
        <v>44212</v>
      </c>
      <c r="H5" s="8" t="s">
        <v>1</v>
      </c>
      <c r="I5" s="4"/>
      <c r="J5" s="5" t="str">
        <f>TEXT(K5,"ddd")</f>
        <v>ma</v>
      </c>
      <c r="K5" s="7">
        <f>DATE(CalenderYear,M4,1)</f>
        <v>44228</v>
      </c>
      <c r="L5" s="8" t="s">
        <v>1</v>
      </c>
      <c r="M5" s="5"/>
      <c r="N5" s="5" t="str">
        <f t="shared" ref="N5:N18" si="1">TEXT(O5,"ddd")</f>
        <v>di</v>
      </c>
      <c r="O5" s="7">
        <f>DATE(CalenderYear,M4,16)</f>
        <v>44243</v>
      </c>
      <c r="P5" s="8" t="s">
        <v>1</v>
      </c>
      <c r="Q5" s="4"/>
      <c r="R5" s="5" t="str">
        <f>TEXT(S5,"ddd")</f>
        <v>ma</v>
      </c>
      <c r="S5" s="7">
        <f>DATE(CalenderYear,U4,1)</f>
        <v>44256</v>
      </c>
      <c r="T5" s="8" t="s">
        <v>1</v>
      </c>
      <c r="U5" s="5"/>
      <c r="V5" s="5" t="str">
        <f t="shared" ref="V5:V20" si="2">TEXT(W5,"ddd")</f>
        <v>di</v>
      </c>
      <c r="W5" s="7">
        <f>DATE(CalenderYear,U4,16)</f>
        <v>44271</v>
      </c>
      <c r="X5" s="9" t="s">
        <v>1</v>
      </c>
    </row>
    <row r="6" spans="1:24" ht="16.5" customHeight="1" x14ac:dyDescent="0.25">
      <c r="A6" s="4"/>
      <c r="B6" s="5" t="str">
        <f t="shared" ref="B6:B19" si="3">TEXT(C6,"ddd")</f>
        <v>za</v>
      </c>
      <c r="C6" s="7">
        <f>DATE(CalenderYear,E4,2)</f>
        <v>44198</v>
      </c>
      <c r="D6" s="8" t="s">
        <v>1</v>
      </c>
      <c r="E6" s="5"/>
      <c r="F6" s="5" t="str">
        <f t="shared" si="0"/>
        <v>zo</v>
      </c>
      <c r="G6" s="7">
        <f>DATE(CalenderYear,E4,17)</f>
        <v>44213</v>
      </c>
      <c r="H6" s="9" t="s">
        <v>1</v>
      </c>
      <c r="I6" s="4"/>
      <c r="J6" s="5" t="str">
        <f t="shared" ref="J6:J19" si="4">TEXT(K6,"ddd")</f>
        <v>di</v>
      </c>
      <c r="K6" s="7">
        <f>DATE(CalenderYear,M4,2)</f>
        <v>44229</v>
      </c>
      <c r="L6" s="8" t="s">
        <v>1</v>
      </c>
      <c r="M6" s="5"/>
      <c r="N6" s="5" t="str">
        <f t="shared" si="1"/>
        <v>wo</v>
      </c>
      <c r="O6" s="7">
        <f>DATE(CalenderYear,M4,17)</f>
        <v>44244</v>
      </c>
      <c r="P6" s="9" t="s">
        <v>1</v>
      </c>
      <c r="Q6" s="4"/>
      <c r="R6" s="5" t="str">
        <f t="shared" ref="R6:R19" si="5">TEXT(S6,"ddd")</f>
        <v>di</v>
      </c>
      <c r="S6" s="7">
        <f>DATE(CalenderYear,U4,2)</f>
        <v>44257</v>
      </c>
      <c r="T6" s="8" t="s">
        <v>1</v>
      </c>
      <c r="U6" s="5"/>
      <c r="V6" s="5" t="str">
        <f t="shared" si="2"/>
        <v>wo</v>
      </c>
      <c r="W6" s="7">
        <f>DATE(CalenderYear,U4,17)</f>
        <v>44272</v>
      </c>
      <c r="X6" s="9" t="s">
        <v>1</v>
      </c>
    </row>
    <row r="7" spans="1:24" ht="16.5" customHeight="1" x14ac:dyDescent="0.25">
      <c r="A7" s="4"/>
      <c r="B7" s="5" t="str">
        <f t="shared" si="3"/>
        <v>zo</v>
      </c>
      <c r="C7" s="7">
        <f>DATE(CalenderYear,E4,3)</f>
        <v>44199</v>
      </c>
      <c r="D7" s="8" t="s">
        <v>1</v>
      </c>
      <c r="E7" s="5"/>
      <c r="F7" s="5" t="str">
        <f t="shared" si="0"/>
        <v>ma</v>
      </c>
      <c r="G7" s="7">
        <f>DATE(CalenderYear,E4,18)</f>
        <v>44214</v>
      </c>
      <c r="H7" s="9" t="s">
        <v>1</v>
      </c>
      <c r="I7" s="4"/>
      <c r="J7" s="5" t="str">
        <f t="shared" si="4"/>
        <v>wo</v>
      </c>
      <c r="K7" s="7">
        <f>DATE(CalenderYear,M4,3)</f>
        <v>44230</v>
      </c>
      <c r="L7" s="8" t="s">
        <v>1</v>
      </c>
      <c r="M7" s="5"/>
      <c r="N7" s="5" t="str">
        <f t="shared" si="1"/>
        <v>do</v>
      </c>
      <c r="O7" s="7">
        <f>DATE(CalenderYear,M4,18)</f>
        <v>44245</v>
      </c>
      <c r="P7" s="9" t="s">
        <v>1</v>
      </c>
      <c r="Q7" s="4"/>
      <c r="R7" s="5" t="str">
        <f t="shared" si="5"/>
        <v>wo</v>
      </c>
      <c r="S7" s="7">
        <f>DATE(CalenderYear,U4,3)</f>
        <v>44258</v>
      </c>
      <c r="T7" s="8" t="s">
        <v>1</v>
      </c>
      <c r="U7" s="5"/>
      <c r="V7" s="5" t="str">
        <f t="shared" si="2"/>
        <v>do</v>
      </c>
      <c r="W7" s="7">
        <f>DATE(CalenderYear,U4,18)</f>
        <v>44273</v>
      </c>
      <c r="X7" s="9" t="s">
        <v>1</v>
      </c>
    </row>
    <row r="8" spans="1:24" ht="16.5" customHeight="1" x14ac:dyDescent="0.25">
      <c r="A8" s="4"/>
      <c r="B8" s="5" t="str">
        <f t="shared" si="3"/>
        <v>ma</v>
      </c>
      <c r="C8" s="7">
        <f>DATE(CalenderYear,E4,4)</f>
        <v>44200</v>
      </c>
      <c r="D8" s="8" t="s">
        <v>1</v>
      </c>
      <c r="E8" s="5"/>
      <c r="F8" s="5" t="str">
        <f t="shared" si="0"/>
        <v>di</v>
      </c>
      <c r="G8" s="7">
        <f>DATE(CalenderYear,E4,19)</f>
        <v>44215</v>
      </c>
      <c r="H8" s="9" t="s">
        <v>1</v>
      </c>
      <c r="I8" s="4"/>
      <c r="J8" s="5" t="str">
        <f t="shared" si="4"/>
        <v>do</v>
      </c>
      <c r="K8" s="7">
        <f>DATE(CalenderYear,M4,4)</f>
        <v>44231</v>
      </c>
      <c r="L8" s="8" t="s">
        <v>1</v>
      </c>
      <c r="M8" s="5"/>
      <c r="N8" s="5" t="str">
        <f t="shared" si="1"/>
        <v>vr</v>
      </c>
      <c r="O8" s="7">
        <f>DATE(CalenderYear,M4,19)</f>
        <v>44246</v>
      </c>
      <c r="P8" s="9" t="s">
        <v>1</v>
      </c>
      <c r="Q8" s="4"/>
      <c r="R8" s="5" t="str">
        <f t="shared" si="5"/>
        <v>do</v>
      </c>
      <c r="S8" s="7">
        <f>DATE(CalenderYear,U4,4)</f>
        <v>44259</v>
      </c>
      <c r="T8" s="8" t="s">
        <v>1</v>
      </c>
      <c r="U8" s="5"/>
      <c r="V8" s="5" t="str">
        <f t="shared" si="2"/>
        <v>vr</v>
      </c>
      <c r="W8" s="7">
        <f>DATE(CalenderYear,U4,19)</f>
        <v>44274</v>
      </c>
      <c r="X8" s="9" t="s">
        <v>1</v>
      </c>
    </row>
    <row r="9" spans="1:24" ht="16.5" customHeight="1" x14ac:dyDescent="0.25">
      <c r="A9" s="4"/>
      <c r="B9" s="5" t="str">
        <f t="shared" si="3"/>
        <v>di</v>
      </c>
      <c r="C9" s="7">
        <f>DATE(CalenderYear,E4,5)</f>
        <v>44201</v>
      </c>
      <c r="D9" s="8" t="s">
        <v>1</v>
      </c>
      <c r="E9" s="5"/>
      <c r="F9" s="5" t="str">
        <f t="shared" si="0"/>
        <v>wo</v>
      </c>
      <c r="G9" s="7">
        <f>DATE(CalenderYear,E4,20)</f>
        <v>44216</v>
      </c>
      <c r="H9" s="9" t="s">
        <v>1</v>
      </c>
      <c r="I9" s="4"/>
      <c r="J9" s="5" t="str">
        <f t="shared" si="4"/>
        <v>vr</v>
      </c>
      <c r="K9" s="7">
        <f>DATE(CalenderYear,M4,5)</f>
        <v>44232</v>
      </c>
      <c r="L9" s="8" t="s">
        <v>1</v>
      </c>
      <c r="M9" s="5"/>
      <c r="N9" s="5" t="str">
        <f t="shared" si="1"/>
        <v>za</v>
      </c>
      <c r="O9" s="7">
        <f>DATE(CalenderYear,M4,20)</f>
        <v>44247</v>
      </c>
      <c r="P9" s="9" t="s">
        <v>1</v>
      </c>
      <c r="Q9" s="4"/>
      <c r="R9" s="5" t="str">
        <f t="shared" si="5"/>
        <v>vr</v>
      </c>
      <c r="S9" s="7">
        <f>DATE(CalenderYear,U4,5)</f>
        <v>44260</v>
      </c>
      <c r="T9" s="8" t="s">
        <v>1</v>
      </c>
      <c r="U9" s="5"/>
      <c r="V9" s="5" t="str">
        <f t="shared" si="2"/>
        <v>za</v>
      </c>
      <c r="W9" s="7">
        <f>DATE(CalenderYear,U4,20)</f>
        <v>44275</v>
      </c>
      <c r="X9" s="9" t="s">
        <v>1</v>
      </c>
    </row>
    <row r="10" spans="1:24" ht="16.5" customHeight="1" x14ac:dyDescent="0.25">
      <c r="A10" s="4"/>
      <c r="B10" s="5" t="str">
        <f t="shared" si="3"/>
        <v>wo</v>
      </c>
      <c r="C10" s="7">
        <f>DATE(CalenderYear,E4,6)</f>
        <v>44202</v>
      </c>
      <c r="D10" s="8" t="s">
        <v>1</v>
      </c>
      <c r="E10" s="5"/>
      <c r="F10" s="5" t="str">
        <f t="shared" si="0"/>
        <v>do</v>
      </c>
      <c r="G10" s="7">
        <f>DATE(CalenderYear,E4,21)</f>
        <v>44217</v>
      </c>
      <c r="H10" s="9" t="s">
        <v>1</v>
      </c>
      <c r="I10" s="4"/>
      <c r="J10" s="5" t="str">
        <f t="shared" si="4"/>
        <v>za</v>
      </c>
      <c r="K10" s="7">
        <f>DATE(CalenderYear,M4,6)</f>
        <v>44233</v>
      </c>
      <c r="L10" s="8" t="s">
        <v>1</v>
      </c>
      <c r="M10" s="5"/>
      <c r="N10" s="5" t="str">
        <f t="shared" si="1"/>
        <v>zo</v>
      </c>
      <c r="O10" s="7">
        <f>DATE(CalenderYear,M4,21)</f>
        <v>44248</v>
      </c>
      <c r="P10" s="9" t="s">
        <v>1</v>
      </c>
      <c r="Q10" s="4"/>
      <c r="R10" s="5" t="str">
        <f t="shared" si="5"/>
        <v>za</v>
      </c>
      <c r="S10" s="7">
        <f>DATE(CalenderYear,U4,6)</f>
        <v>44261</v>
      </c>
      <c r="T10" s="8" t="s">
        <v>1</v>
      </c>
      <c r="U10" s="5"/>
      <c r="V10" s="5" t="str">
        <f t="shared" si="2"/>
        <v>zo</v>
      </c>
      <c r="W10" s="7">
        <f>DATE(CalenderYear,U4,21)</f>
        <v>44276</v>
      </c>
      <c r="X10" s="9" t="s">
        <v>1</v>
      </c>
    </row>
    <row r="11" spans="1:24" ht="16.5" customHeight="1" x14ac:dyDescent="0.25">
      <c r="A11" s="4"/>
      <c r="B11" s="5" t="str">
        <f t="shared" si="3"/>
        <v>do</v>
      </c>
      <c r="C11" s="7">
        <f>DATE(CalenderYear,E4,7)</f>
        <v>44203</v>
      </c>
      <c r="D11" s="8" t="s">
        <v>1</v>
      </c>
      <c r="E11" s="5"/>
      <c r="F11" s="5" t="str">
        <f t="shared" si="0"/>
        <v>vr</v>
      </c>
      <c r="G11" s="7">
        <f>DATE(CalenderYear,E4,22)</f>
        <v>44218</v>
      </c>
      <c r="H11" s="9" t="s">
        <v>1</v>
      </c>
      <c r="I11" s="4"/>
      <c r="J11" s="5" t="str">
        <f t="shared" si="4"/>
        <v>zo</v>
      </c>
      <c r="K11" s="7">
        <f>DATE(CalenderYear,M4,7)</f>
        <v>44234</v>
      </c>
      <c r="L11" s="8" t="s">
        <v>1</v>
      </c>
      <c r="M11" s="5"/>
      <c r="N11" s="5" t="str">
        <f t="shared" si="1"/>
        <v>ma</v>
      </c>
      <c r="O11" s="7">
        <f>DATE(CalenderYear,M4,22)</f>
        <v>44249</v>
      </c>
      <c r="P11" s="9" t="s">
        <v>1</v>
      </c>
      <c r="Q11" s="4"/>
      <c r="R11" s="5" t="str">
        <f t="shared" si="5"/>
        <v>zo</v>
      </c>
      <c r="S11" s="7">
        <f>DATE(CalenderYear,U4,7)</f>
        <v>44262</v>
      </c>
      <c r="T11" s="8" t="s">
        <v>1</v>
      </c>
      <c r="U11" s="5"/>
      <c r="V11" s="5" t="str">
        <f t="shared" si="2"/>
        <v>ma</v>
      </c>
      <c r="W11" s="7">
        <f>DATE(CalenderYear,U4,22)</f>
        <v>44277</v>
      </c>
      <c r="X11" s="9" t="s">
        <v>1</v>
      </c>
    </row>
    <row r="12" spans="1:24" ht="16.5" customHeight="1" x14ac:dyDescent="0.25">
      <c r="A12" s="4"/>
      <c r="B12" s="5" t="str">
        <f t="shared" si="3"/>
        <v>vr</v>
      </c>
      <c r="C12" s="7">
        <f>DATE(CalenderYear,E4,8)</f>
        <v>44204</v>
      </c>
      <c r="D12" s="8" t="s">
        <v>1</v>
      </c>
      <c r="E12" s="5"/>
      <c r="F12" s="5" t="str">
        <f t="shared" si="0"/>
        <v>za</v>
      </c>
      <c r="G12" s="7">
        <f>DATE(CalenderYear,E4,23)</f>
        <v>44219</v>
      </c>
      <c r="H12" s="9" t="s">
        <v>1</v>
      </c>
      <c r="I12" s="4"/>
      <c r="J12" s="5" t="str">
        <f t="shared" si="4"/>
        <v>ma</v>
      </c>
      <c r="K12" s="7">
        <f>DATE(CalenderYear,M4,8)</f>
        <v>44235</v>
      </c>
      <c r="L12" s="8" t="s">
        <v>1</v>
      </c>
      <c r="M12" s="5"/>
      <c r="N12" s="5" t="str">
        <f t="shared" si="1"/>
        <v>di</v>
      </c>
      <c r="O12" s="7">
        <f>DATE(CalenderYear,M4,23)</f>
        <v>44250</v>
      </c>
      <c r="P12" s="9" t="s">
        <v>1</v>
      </c>
      <c r="Q12" s="4"/>
      <c r="R12" s="5" t="str">
        <f t="shared" si="5"/>
        <v>ma</v>
      </c>
      <c r="S12" s="7">
        <f>DATE(CalenderYear,U4,8)</f>
        <v>44263</v>
      </c>
      <c r="T12" s="8" t="s">
        <v>1</v>
      </c>
      <c r="U12" s="5"/>
      <c r="V12" s="5" t="str">
        <f t="shared" si="2"/>
        <v>di</v>
      </c>
      <c r="W12" s="7">
        <f>DATE(CalenderYear,U4,23)</f>
        <v>44278</v>
      </c>
      <c r="X12" s="9" t="s">
        <v>1</v>
      </c>
    </row>
    <row r="13" spans="1:24" ht="16.5" customHeight="1" x14ac:dyDescent="0.25">
      <c r="A13" s="4"/>
      <c r="B13" s="5" t="str">
        <f t="shared" si="3"/>
        <v>za</v>
      </c>
      <c r="C13" s="7">
        <f>DATE(CalenderYear,E4,9)</f>
        <v>44205</v>
      </c>
      <c r="D13" s="8" t="s">
        <v>1</v>
      </c>
      <c r="E13" s="5"/>
      <c r="F13" s="5" t="str">
        <f t="shared" si="0"/>
        <v>zo</v>
      </c>
      <c r="G13" s="7">
        <f>DATE(CalenderYear,E4,24)</f>
        <v>44220</v>
      </c>
      <c r="H13" s="9" t="s">
        <v>1</v>
      </c>
      <c r="I13" s="4"/>
      <c r="J13" s="5" t="str">
        <f t="shared" si="4"/>
        <v>di</v>
      </c>
      <c r="K13" s="7">
        <f>DATE(CalenderYear,M4,9)</f>
        <v>44236</v>
      </c>
      <c r="L13" s="8" t="s">
        <v>1</v>
      </c>
      <c r="M13" s="5"/>
      <c r="N13" s="5" t="str">
        <f t="shared" si="1"/>
        <v>wo</v>
      </c>
      <c r="O13" s="7">
        <f>DATE(CalenderYear,M4,24)</f>
        <v>44251</v>
      </c>
      <c r="P13" s="9" t="s">
        <v>1</v>
      </c>
      <c r="Q13" s="4"/>
      <c r="R13" s="5" t="str">
        <f t="shared" si="5"/>
        <v>di</v>
      </c>
      <c r="S13" s="7">
        <f>DATE(CalenderYear,U4,9)</f>
        <v>44264</v>
      </c>
      <c r="T13" s="8" t="s">
        <v>1</v>
      </c>
      <c r="U13" s="5"/>
      <c r="V13" s="5" t="str">
        <f t="shared" si="2"/>
        <v>wo</v>
      </c>
      <c r="W13" s="7">
        <f>DATE(CalenderYear,U4,24)</f>
        <v>44279</v>
      </c>
      <c r="X13" s="9" t="s">
        <v>1</v>
      </c>
    </row>
    <row r="14" spans="1:24" ht="16.5" customHeight="1" x14ac:dyDescent="0.25">
      <c r="A14" s="4"/>
      <c r="B14" s="5" t="str">
        <f t="shared" si="3"/>
        <v>zo</v>
      </c>
      <c r="C14" s="7">
        <f>DATE(CalenderYear,E4,10)</f>
        <v>44206</v>
      </c>
      <c r="D14" s="8" t="s">
        <v>1</v>
      </c>
      <c r="E14" s="5"/>
      <c r="F14" s="5" t="str">
        <f t="shared" si="0"/>
        <v>ma</v>
      </c>
      <c r="G14" s="7">
        <f>DATE(CalenderYear,E4,25)</f>
        <v>44221</v>
      </c>
      <c r="H14" s="9" t="s">
        <v>1</v>
      </c>
      <c r="I14" s="4"/>
      <c r="J14" s="5" t="str">
        <f t="shared" si="4"/>
        <v>wo</v>
      </c>
      <c r="K14" s="7">
        <f>DATE(CalenderYear,M4,10)</f>
        <v>44237</v>
      </c>
      <c r="L14" s="8" t="s">
        <v>1</v>
      </c>
      <c r="M14" s="5"/>
      <c r="N14" s="5" t="str">
        <f t="shared" si="1"/>
        <v>do</v>
      </c>
      <c r="O14" s="7">
        <f>DATE(CalenderYear,M4,25)</f>
        <v>44252</v>
      </c>
      <c r="P14" s="9" t="s">
        <v>1</v>
      </c>
      <c r="Q14" s="4"/>
      <c r="R14" s="5" t="str">
        <f t="shared" si="5"/>
        <v>wo</v>
      </c>
      <c r="S14" s="7">
        <f>DATE(CalenderYear,U4,10)</f>
        <v>44265</v>
      </c>
      <c r="T14" s="8" t="s">
        <v>1</v>
      </c>
      <c r="U14" s="5"/>
      <c r="V14" s="5" t="str">
        <f t="shared" si="2"/>
        <v>do</v>
      </c>
      <c r="W14" s="7">
        <f>DATE(CalenderYear,U4,25)</f>
        <v>44280</v>
      </c>
      <c r="X14" s="9" t="s">
        <v>1</v>
      </c>
    </row>
    <row r="15" spans="1:24" ht="16.5" customHeight="1" x14ac:dyDescent="0.25">
      <c r="A15" s="4"/>
      <c r="B15" s="5" t="str">
        <f t="shared" si="3"/>
        <v>ma</v>
      </c>
      <c r="C15" s="7">
        <f>DATE(CalenderYear,E4,11)</f>
        <v>44207</v>
      </c>
      <c r="D15" s="8" t="s">
        <v>1</v>
      </c>
      <c r="E15" s="5"/>
      <c r="F15" s="5" t="str">
        <f t="shared" si="0"/>
        <v>di</v>
      </c>
      <c r="G15" s="7">
        <f>DATE(CalenderYear,E4,26)</f>
        <v>44222</v>
      </c>
      <c r="H15" s="9" t="s">
        <v>1</v>
      </c>
      <c r="I15" s="4"/>
      <c r="J15" s="5" t="str">
        <f t="shared" si="4"/>
        <v>do</v>
      </c>
      <c r="K15" s="7">
        <f>DATE(CalenderYear,M4,11)</f>
        <v>44238</v>
      </c>
      <c r="L15" s="8" t="s">
        <v>1</v>
      </c>
      <c r="M15" s="5"/>
      <c r="N15" s="5" t="str">
        <f t="shared" si="1"/>
        <v>vr</v>
      </c>
      <c r="O15" s="7">
        <f>DATE(CalenderYear,M4,26)</f>
        <v>44253</v>
      </c>
      <c r="P15" s="9" t="s">
        <v>1</v>
      </c>
      <c r="Q15" s="4"/>
      <c r="R15" s="5" t="str">
        <f t="shared" si="5"/>
        <v>do</v>
      </c>
      <c r="S15" s="7">
        <f>DATE(CalenderYear,U4,11)</f>
        <v>44266</v>
      </c>
      <c r="T15" s="8" t="s">
        <v>1</v>
      </c>
      <c r="U15" s="5"/>
      <c r="V15" s="5" t="str">
        <f t="shared" si="2"/>
        <v>vr</v>
      </c>
      <c r="W15" s="7">
        <f>DATE(CalenderYear,U4,26)</f>
        <v>44281</v>
      </c>
      <c r="X15" s="9" t="s">
        <v>1</v>
      </c>
    </row>
    <row r="16" spans="1:24" ht="16.5" customHeight="1" x14ac:dyDescent="0.25">
      <c r="A16" s="4"/>
      <c r="B16" s="5" t="str">
        <f t="shared" si="3"/>
        <v>di</v>
      </c>
      <c r="C16" s="7">
        <f>DATE(CalenderYear,E4,12)</f>
        <v>44208</v>
      </c>
      <c r="D16" s="8" t="s">
        <v>1</v>
      </c>
      <c r="E16" s="5"/>
      <c r="F16" s="5" t="str">
        <f t="shared" si="0"/>
        <v>wo</v>
      </c>
      <c r="G16" s="7">
        <f>DATE(CalenderYear,E4,27)</f>
        <v>44223</v>
      </c>
      <c r="H16" s="9" t="s">
        <v>1</v>
      </c>
      <c r="I16" s="4"/>
      <c r="J16" s="5" t="str">
        <f t="shared" si="4"/>
        <v>vr</v>
      </c>
      <c r="K16" s="7">
        <f>DATE(CalenderYear,M4,12)</f>
        <v>44239</v>
      </c>
      <c r="L16" s="8" t="s">
        <v>1</v>
      </c>
      <c r="M16" s="5"/>
      <c r="N16" s="5" t="str">
        <f t="shared" si="1"/>
        <v>za</v>
      </c>
      <c r="O16" s="7">
        <f>DATE(CalenderYear,M4,27)</f>
        <v>44254</v>
      </c>
      <c r="P16" s="9" t="s">
        <v>1</v>
      </c>
      <c r="Q16" s="4"/>
      <c r="R16" s="5" t="str">
        <f t="shared" si="5"/>
        <v>vr</v>
      </c>
      <c r="S16" s="7">
        <f>DATE(CalenderYear,U4,12)</f>
        <v>44267</v>
      </c>
      <c r="T16" s="8" t="s">
        <v>1</v>
      </c>
      <c r="U16" s="5"/>
      <c r="V16" s="5" t="str">
        <f t="shared" si="2"/>
        <v>za</v>
      </c>
      <c r="W16" s="7">
        <f>DATE(CalenderYear,U4,27)</f>
        <v>44282</v>
      </c>
      <c r="X16" s="9" t="s">
        <v>1</v>
      </c>
    </row>
    <row r="17" spans="1:24" ht="16.5" customHeight="1" x14ac:dyDescent="0.25">
      <c r="A17" s="4"/>
      <c r="B17" s="5" t="str">
        <f t="shared" si="3"/>
        <v>wo</v>
      </c>
      <c r="C17" s="7">
        <f>DATE(CalenderYear,E4,13)</f>
        <v>44209</v>
      </c>
      <c r="D17" s="8" t="s">
        <v>1</v>
      </c>
      <c r="E17" s="5"/>
      <c r="F17" s="5" t="str">
        <f t="shared" si="0"/>
        <v>do</v>
      </c>
      <c r="G17" s="7">
        <f>DATE(CalenderYear,E4,28)</f>
        <v>44224</v>
      </c>
      <c r="H17" s="9" t="s">
        <v>1</v>
      </c>
      <c r="I17" s="4"/>
      <c r="J17" s="5" t="str">
        <f t="shared" si="4"/>
        <v>za</v>
      </c>
      <c r="K17" s="7">
        <f>DATE(CalenderYear,M4,13)</f>
        <v>44240</v>
      </c>
      <c r="L17" s="8" t="s">
        <v>1</v>
      </c>
      <c r="M17" s="5"/>
      <c r="N17" s="5" t="str">
        <f t="shared" si="1"/>
        <v>zo</v>
      </c>
      <c r="O17" s="7">
        <f>DATE(CalenderYear,M4,28)</f>
        <v>44255</v>
      </c>
      <c r="P17" s="9" t="s">
        <v>1</v>
      </c>
      <c r="Q17" s="4"/>
      <c r="R17" s="5" t="str">
        <f t="shared" si="5"/>
        <v>za</v>
      </c>
      <c r="S17" s="7">
        <f>DATE(CalenderYear,U4,13)</f>
        <v>44268</v>
      </c>
      <c r="T17" s="8" t="s">
        <v>1</v>
      </c>
      <c r="U17" s="5"/>
      <c r="V17" s="5" t="str">
        <f t="shared" si="2"/>
        <v>zo</v>
      </c>
      <c r="W17" s="7">
        <f>DATE(CalenderYear,U4,28)</f>
        <v>44283</v>
      </c>
      <c r="X17" s="9" t="s">
        <v>1</v>
      </c>
    </row>
    <row r="18" spans="1:24" ht="16.5" customHeight="1" x14ac:dyDescent="0.25">
      <c r="A18" s="4"/>
      <c r="B18" s="5" t="str">
        <f t="shared" si="3"/>
        <v>do</v>
      </c>
      <c r="C18" s="7">
        <f>DATE(CalenderYear,E4,14)</f>
        <v>44210</v>
      </c>
      <c r="D18" s="8" t="s">
        <v>1</v>
      </c>
      <c r="E18" s="5"/>
      <c r="F18" s="5" t="str">
        <f t="shared" si="0"/>
        <v>vr</v>
      </c>
      <c r="G18" s="7">
        <f>DATE(CalenderYear,E4,29)</f>
        <v>44225</v>
      </c>
      <c r="H18" s="9" t="s">
        <v>1</v>
      </c>
      <c r="I18" s="4"/>
      <c r="J18" s="5" t="str">
        <f t="shared" si="4"/>
        <v>zo</v>
      </c>
      <c r="K18" s="7">
        <f>DATE(CalenderYear,M4,14)</f>
        <v>44241</v>
      </c>
      <c r="L18" s="8" t="s">
        <v>1</v>
      </c>
      <c r="M18" s="5"/>
      <c r="N18" s="5" t="str">
        <f t="shared" si="1"/>
        <v>ma</v>
      </c>
      <c r="O18" s="7">
        <f>DATE(CalenderYear,M4,29)</f>
        <v>44256</v>
      </c>
      <c r="P18" s="9" t="s">
        <v>1</v>
      </c>
      <c r="Q18" s="4"/>
      <c r="R18" s="5" t="str">
        <f t="shared" si="5"/>
        <v>zo</v>
      </c>
      <c r="S18" s="7">
        <f>DATE(CalenderYear,U4,14)</f>
        <v>44269</v>
      </c>
      <c r="T18" s="8" t="s">
        <v>1</v>
      </c>
      <c r="U18" s="5"/>
      <c r="V18" s="5" t="str">
        <f t="shared" si="2"/>
        <v>ma</v>
      </c>
      <c r="W18" s="7">
        <f>DATE(CalenderYear,U4,29)</f>
        <v>44284</v>
      </c>
      <c r="X18" s="9" t="s">
        <v>1</v>
      </c>
    </row>
    <row r="19" spans="1:24" ht="16.5" customHeight="1" x14ac:dyDescent="0.25">
      <c r="A19" s="4"/>
      <c r="B19" s="5" t="str">
        <f t="shared" si="3"/>
        <v>vr</v>
      </c>
      <c r="C19" s="7">
        <f>DATE(CalenderYear,E4,15)</f>
        <v>44211</v>
      </c>
      <c r="D19" s="8" t="s">
        <v>1</v>
      </c>
      <c r="E19" s="5"/>
      <c r="F19" s="5" t="str">
        <f t="shared" si="0"/>
        <v>za</v>
      </c>
      <c r="G19" s="7">
        <f>DATE(CalenderYear,E4,30)</f>
        <v>44226</v>
      </c>
      <c r="H19" s="9" t="s">
        <v>1</v>
      </c>
      <c r="I19" s="4"/>
      <c r="J19" s="5" t="str">
        <f t="shared" si="4"/>
        <v>ma</v>
      </c>
      <c r="K19" s="7">
        <f>DATE(CalenderYear,M4,15)</f>
        <v>44242</v>
      </c>
      <c r="L19" s="8" t="s">
        <v>1</v>
      </c>
      <c r="M19" s="5"/>
      <c r="N19" s="14"/>
      <c r="O19" s="21"/>
      <c r="P19" s="22"/>
      <c r="Q19" s="4"/>
      <c r="R19" s="5" t="str">
        <f t="shared" si="5"/>
        <v>ma</v>
      </c>
      <c r="S19" s="7">
        <f>DATE(CalenderYear,U4,15)</f>
        <v>44270</v>
      </c>
      <c r="T19" s="8" t="s">
        <v>1</v>
      </c>
      <c r="U19" s="5"/>
      <c r="V19" s="5" t="str">
        <f t="shared" si="2"/>
        <v>di</v>
      </c>
      <c r="W19" s="7">
        <f>DATE(CalenderYear,U4,30)</f>
        <v>44285</v>
      </c>
      <c r="X19" s="9" t="s">
        <v>1</v>
      </c>
    </row>
    <row r="20" spans="1:24" ht="16.5" customHeight="1" x14ac:dyDescent="0.25">
      <c r="A20" s="4"/>
      <c r="E20" s="5"/>
      <c r="F20" s="5" t="str">
        <f t="shared" si="0"/>
        <v>zo</v>
      </c>
      <c r="G20" s="7">
        <f>DATE(CalenderYear,E4,31)</f>
        <v>44227</v>
      </c>
      <c r="H20" s="9" t="s">
        <v>1</v>
      </c>
      <c r="I20" s="4"/>
      <c r="M20" s="5"/>
      <c r="N20" s="14"/>
      <c r="O20" s="21"/>
      <c r="P20" s="22"/>
      <c r="Q20" s="4"/>
      <c r="R20" s="5"/>
      <c r="S20" s="5"/>
      <c r="T20" s="5"/>
      <c r="U20" s="5"/>
      <c r="V20" s="5" t="str">
        <f t="shared" si="2"/>
        <v>wo</v>
      </c>
      <c r="W20" s="7">
        <f>DATE(CalenderYear,U4,31)</f>
        <v>44286</v>
      </c>
      <c r="X20" s="9" t="s">
        <v>1</v>
      </c>
    </row>
    <row r="21" spans="1:24" ht="16.5" customHeight="1" x14ac:dyDescent="0.25">
      <c r="A21" s="4"/>
      <c r="B21" s="5"/>
      <c r="C21" s="7"/>
      <c r="D21" s="5"/>
      <c r="E21" s="5"/>
      <c r="F21" s="5"/>
      <c r="G21" s="5"/>
      <c r="H21" s="6"/>
      <c r="I21" s="4"/>
      <c r="J21" s="5"/>
      <c r="K21" s="7"/>
      <c r="L21" s="5"/>
      <c r="M21" s="5"/>
      <c r="N21" s="5"/>
      <c r="O21" s="5"/>
      <c r="P21" s="6"/>
      <c r="Q21" s="4"/>
      <c r="R21" s="5"/>
      <c r="S21" s="7"/>
      <c r="T21" s="5"/>
      <c r="U21" s="5"/>
      <c r="V21" s="5"/>
      <c r="W21" s="5"/>
      <c r="X21" s="6"/>
    </row>
    <row r="22" spans="1:24" ht="16.5" customHeight="1" x14ac:dyDescent="0.25">
      <c r="A22" s="4"/>
      <c r="B22" s="5"/>
      <c r="C22" s="7"/>
      <c r="D22" s="5"/>
      <c r="E22" s="5"/>
      <c r="F22" s="5"/>
      <c r="G22" s="5"/>
      <c r="H22" s="6"/>
      <c r="I22" s="4"/>
      <c r="J22" s="5"/>
      <c r="K22" s="7"/>
      <c r="L22" s="5"/>
      <c r="M22" s="5"/>
      <c r="N22" s="5"/>
      <c r="O22" s="5"/>
      <c r="P22" s="6"/>
      <c r="Q22" s="4"/>
      <c r="R22" s="5"/>
      <c r="S22" s="7"/>
      <c r="T22" s="5"/>
      <c r="U22" s="5"/>
      <c r="V22" s="5"/>
      <c r="W22" s="5"/>
      <c r="X22" s="6"/>
    </row>
    <row r="23" spans="1:24" ht="16.5" customHeight="1" x14ac:dyDescent="0.25">
      <c r="A23" s="4"/>
      <c r="B23" s="5"/>
      <c r="C23" s="7"/>
      <c r="D23" s="5"/>
      <c r="E23" s="5"/>
      <c r="F23" s="5"/>
      <c r="G23" s="5"/>
      <c r="H23" s="6"/>
      <c r="I23" s="4"/>
      <c r="J23" s="5"/>
      <c r="K23" s="7"/>
      <c r="L23" s="5"/>
      <c r="M23" s="5"/>
      <c r="N23" s="5"/>
      <c r="O23" s="5"/>
      <c r="P23" s="6"/>
      <c r="Q23" s="4"/>
      <c r="R23" s="5"/>
      <c r="S23" s="7"/>
      <c r="T23" s="5"/>
      <c r="U23" s="5"/>
      <c r="V23" s="5"/>
      <c r="W23" s="5"/>
      <c r="X23" s="6"/>
    </row>
    <row r="24" spans="1:24" ht="16.5" customHeight="1" x14ac:dyDescent="0.25">
      <c r="A24" s="4"/>
      <c r="B24" s="5"/>
      <c r="C24" s="7"/>
      <c r="D24" s="5"/>
      <c r="E24" s="5"/>
      <c r="F24" s="5"/>
      <c r="G24" s="5"/>
      <c r="H24" s="6"/>
      <c r="I24" s="4"/>
      <c r="J24" s="5"/>
      <c r="K24" s="7"/>
      <c r="L24" s="5"/>
      <c r="M24" s="5"/>
      <c r="N24" s="5"/>
      <c r="O24" s="5"/>
      <c r="P24" s="6"/>
      <c r="Q24" s="4"/>
      <c r="R24" s="5"/>
      <c r="S24" s="7"/>
      <c r="T24" s="5"/>
      <c r="U24" s="5"/>
      <c r="V24" s="5"/>
      <c r="W24" s="5"/>
      <c r="X24" s="6"/>
    </row>
    <row r="25" spans="1:24" ht="16.5" customHeight="1" x14ac:dyDescent="0.25">
      <c r="A25" s="4"/>
      <c r="B25" s="5"/>
      <c r="C25" s="7"/>
      <c r="D25" s="5"/>
      <c r="E25" s="5"/>
      <c r="F25" s="5"/>
      <c r="G25" s="5"/>
      <c r="H25" s="6"/>
      <c r="I25" s="4"/>
      <c r="J25" s="5"/>
      <c r="K25" s="7"/>
      <c r="L25" s="5"/>
      <c r="M25" s="5"/>
      <c r="N25" s="5"/>
      <c r="O25" s="5"/>
      <c r="P25" s="6"/>
      <c r="Q25" s="4"/>
      <c r="R25" s="5"/>
      <c r="S25" s="7"/>
      <c r="T25" s="5"/>
      <c r="U25" s="5"/>
      <c r="V25" s="5"/>
      <c r="W25" s="5"/>
      <c r="X25" s="6"/>
    </row>
    <row r="26" spans="1:24" ht="16.5" customHeight="1" x14ac:dyDescent="0.25">
      <c r="A26" s="4"/>
      <c r="B26" s="5"/>
      <c r="C26" s="7"/>
      <c r="D26" s="5"/>
      <c r="E26" s="5"/>
      <c r="F26" s="5"/>
      <c r="G26" s="5"/>
      <c r="H26" s="6"/>
      <c r="I26" s="4"/>
      <c r="J26" s="5"/>
      <c r="K26" s="7"/>
      <c r="L26" s="5"/>
      <c r="M26" s="5"/>
      <c r="N26" s="5"/>
      <c r="O26" s="5"/>
      <c r="P26" s="6"/>
      <c r="Q26" s="4"/>
      <c r="R26" s="5"/>
      <c r="S26" s="7"/>
      <c r="T26" s="5"/>
      <c r="U26" s="5"/>
      <c r="V26" s="5"/>
      <c r="W26" s="5"/>
      <c r="X26" s="6"/>
    </row>
    <row r="27" spans="1:24" ht="16.5" customHeight="1" x14ac:dyDescent="0.25">
      <c r="A27" s="4"/>
      <c r="B27" s="5"/>
      <c r="C27" s="7"/>
      <c r="D27" s="5"/>
      <c r="E27" s="5"/>
      <c r="F27" s="5"/>
      <c r="G27" s="5"/>
      <c r="H27" s="6"/>
      <c r="I27" s="4"/>
      <c r="J27" s="5"/>
      <c r="K27" s="7"/>
      <c r="L27" s="5"/>
      <c r="M27" s="5"/>
      <c r="N27" s="5"/>
      <c r="O27" s="5"/>
      <c r="P27" s="6"/>
      <c r="Q27" s="4"/>
      <c r="R27" s="5"/>
      <c r="S27" s="7"/>
      <c r="T27" s="5"/>
      <c r="U27" s="5"/>
      <c r="V27" s="5"/>
      <c r="W27" s="5"/>
      <c r="X27" s="6"/>
    </row>
    <row r="28" spans="1:24" ht="13.5" customHeight="1" thickBot="1" x14ac:dyDescent="0.3">
      <c r="A28" s="10"/>
      <c r="B28" s="11"/>
      <c r="C28" s="12"/>
      <c r="D28" s="11"/>
      <c r="E28" s="11"/>
      <c r="F28" s="11"/>
      <c r="G28" s="11"/>
      <c r="H28" s="13"/>
      <c r="I28" s="10"/>
      <c r="J28" s="11"/>
      <c r="K28" s="12"/>
      <c r="L28" s="11"/>
      <c r="M28" s="11"/>
      <c r="N28" s="11"/>
      <c r="O28" s="11"/>
      <c r="P28" s="13"/>
      <c r="Q28" s="10"/>
      <c r="R28" s="11"/>
      <c r="S28" s="12"/>
      <c r="T28" s="11"/>
      <c r="U28" s="11"/>
      <c r="V28" s="11"/>
      <c r="W28" s="11"/>
      <c r="X28" s="13"/>
    </row>
    <row r="29" spans="1:24" x14ac:dyDescent="0.25">
      <c r="C29" s="3"/>
      <c r="K29" s="3"/>
      <c r="S29" s="3"/>
    </row>
    <row r="30" spans="1:24" x14ac:dyDescent="0.25">
      <c r="C30" s="3"/>
      <c r="K30" s="3"/>
      <c r="S30" s="3"/>
    </row>
  </sheetData>
  <mergeCells count="12">
    <mergeCell ref="Q1:X1"/>
    <mergeCell ref="R2:X2"/>
    <mergeCell ref="S3:T3"/>
    <mergeCell ref="U3:W3"/>
    <mergeCell ref="B2:H2"/>
    <mergeCell ref="A1:H1"/>
    <mergeCell ref="C3:D3"/>
    <mergeCell ref="E3:G3"/>
    <mergeCell ref="I1:P1"/>
    <mergeCell ref="J2:P2"/>
    <mergeCell ref="K3:L3"/>
    <mergeCell ref="M3:O3"/>
  </mergeCells>
  <pageMargins left="0.7" right="0.7" top="0.75" bottom="0.75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6E6A6-6026-4B47-934E-A4E881C5CFC1}">
  <dimension ref="A1:X31"/>
  <sheetViews>
    <sheetView view="pageLayout" zoomScale="102" zoomScaleNormal="100" zoomScalePageLayoutView="102" workbookViewId="0">
      <selection activeCell="T20" sqref="T20"/>
    </sheetView>
  </sheetViews>
  <sheetFormatPr defaultRowHeight="15" x14ac:dyDescent="0.25"/>
  <cols>
    <col min="1" max="1" width="1.42578125" customWidth="1"/>
    <col min="2" max="2" width="3.7109375" bestFit="1" customWidth="1"/>
    <col min="3" max="3" width="6.7109375" customWidth="1"/>
    <col min="4" max="4" width="7.5703125" bestFit="1" customWidth="1"/>
    <col min="5" max="5" width="5" customWidth="1"/>
    <col min="6" max="6" width="3.7109375" bestFit="1" customWidth="1"/>
    <col min="7" max="7" width="6.7109375" customWidth="1"/>
    <col min="8" max="8" width="7.5703125" customWidth="1"/>
    <col min="9" max="9" width="1.42578125" customWidth="1"/>
    <col min="10" max="10" width="3.7109375" bestFit="1" customWidth="1"/>
    <col min="11" max="11" width="6.7109375" customWidth="1"/>
    <col min="12" max="12" width="7.5703125" bestFit="1" customWidth="1"/>
    <col min="13" max="13" width="5" customWidth="1"/>
    <col min="14" max="14" width="3.7109375" bestFit="1" customWidth="1"/>
    <col min="15" max="15" width="6.7109375" customWidth="1"/>
    <col min="16" max="16" width="7.5703125" customWidth="1"/>
    <col min="17" max="17" width="1.42578125" customWidth="1"/>
    <col min="18" max="18" width="3.7109375" bestFit="1" customWidth="1"/>
    <col min="19" max="19" width="6.7109375" customWidth="1"/>
    <col min="20" max="20" width="7.5703125" bestFit="1" customWidth="1"/>
    <col min="21" max="21" width="5" customWidth="1"/>
    <col min="22" max="22" width="3.7109375" bestFit="1" customWidth="1"/>
    <col min="23" max="23" width="6.7109375" customWidth="1"/>
    <col min="24" max="24" width="7.5703125" customWidth="1"/>
  </cols>
  <sheetData>
    <row r="1" spans="1:24" ht="49.5" customHeight="1" x14ac:dyDescent="0.25">
      <c r="A1" s="25" t="s">
        <v>0</v>
      </c>
      <c r="B1" s="26"/>
      <c r="C1" s="26"/>
      <c r="D1" s="26"/>
      <c r="E1" s="26"/>
      <c r="F1" s="26"/>
      <c r="G1" s="26"/>
      <c r="H1" s="27"/>
      <c r="I1" s="25" t="s">
        <v>0</v>
      </c>
      <c r="J1" s="26"/>
      <c r="K1" s="26"/>
      <c r="L1" s="26"/>
      <c r="M1" s="26"/>
      <c r="N1" s="26"/>
      <c r="O1" s="26"/>
      <c r="P1" s="27"/>
      <c r="Q1" s="25" t="s">
        <v>0</v>
      </c>
      <c r="R1" s="26"/>
      <c r="S1" s="26"/>
      <c r="T1" s="26"/>
      <c r="U1" s="26"/>
      <c r="V1" s="26"/>
      <c r="W1" s="26"/>
      <c r="X1" s="27"/>
    </row>
    <row r="2" spans="1:24" ht="23.25" x14ac:dyDescent="0.35">
      <c r="A2" s="4"/>
      <c r="B2" s="23" t="str">
        <f>"April "&amp;CalenderYear</f>
        <v>April 2021</v>
      </c>
      <c r="C2" s="23"/>
      <c r="D2" s="23"/>
      <c r="E2" s="23"/>
      <c r="F2" s="23"/>
      <c r="G2" s="23"/>
      <c r="H2" s="24"/>
      <c r="I2" s="4"/>
      <c r="J2" s="23" t="str">
        <f>"Mei "&amp;CalenderYear</f>
        <v>Mei 2021</v>
      </c>
      <c r="K2" s="23"/>
      <c r="L2" s="23"/>
      <c r="M2" s="23"/>
      <c r="N2" s="23"/>
      <c r="O2" s="23"/>
      <c r="P2" s="24"/>
      <c r="Q2" s="4"/>
      <c r="R2" s="23" t="str">
        <f>" Juni "&amp;CalenderYear</f>
        <v xml:space="preserve"> Juni 2021</v>
      </c>
      <c r="S2" s="23"/>
      <c r="T2" s="23"/>
      <c r="U2" s="23"/>
      <c r="V2" s="23"/>
      <c r="W2" s="23"/>
      <c r="X2" s="24"/>
    </row>
    <row r="3" spans="1:24" s="17" customFormat="1" ht="13.5" customHeight="1" x14ac:dyDescent="0.35">
      <c r="A3" s="15"/>
      <c r="B3" s="18"/>
      <c r="C3" s="28">
        <f>DATE(CalenderYear,E4,1)</f>
        <v>44287</v>
      </c>
      <c r="D3" s="28"/>
      <c r="E3" s="28">
        <f>EOMONTH(C3,0)</f>
        <v>44316</v>
      </c>
      <c r="F3" s="28"/>
      <c r="G3" s="28"/>
      <c r="H3" s="19"/>
      <c r="I3" s="15"/>
      <c r="J3" s="18"/>
      <c r="K3" s="28">
        <f>DATE(CalenderYear,M4,1)</f>
        <v>44317</v>
      </c>
      <c r="L3" s="28"/>
      <c r="M3" s="28">
        <f>EOMONTH(K3,0)</f>
        <v>44347</v>
      </c>
      <c r="N3" s="28"/>
      <c r="O3" s="28"/>
      <c r="P3" s="19"/>
      <c r="Q3" s="15"/>
      <c r="R3" s="18"/>
      <c r="S3" s="28">
        <f>DATE(CalenderYear,U4,1)</f>
        <v>44348</v>
      </c>
      <c r="T3" s="28"/>
      <c r="U3" s="28">
        <f>EOMONTH(S3,0)</f>
        <v>44377</v>
      </c>
      <c r="V3" s="28"/>
      <c r="W3" s="28"/>
      <c r="X3" s="19"/>
    </row>
    <row r="4" spans="1:24" x14ac:dyDescent="0.25">
      <c r="A4" s="4"/>
      <c r="B4" s="5"/>
      <c r="D4" s="14" t="s">
        <v>2</v>
      </c>
      <c r="E4" s="14">
        <v>4</v>
      </c>
      <c r="F4" s="5"/>
      <c r="G4" s="5"/>
      <c r="H4" s="6"/>
      <c r="I4" s="4"/>
      <c r="J4" s="5"/>
      <c r="L4" s="14" t="s">
        <v>2</v>
      </c>
      <c r="M4" s="14">
        <v>5</v>
      </c>
      <c r="N4" s="5"/>
      <c r="O4" s="5"/>
      <c r="P4" s="6"/>
      <c r="Q4" s="4"/>
      <c r="R4" s="5"/>
      <c r="S4" s="5"/>
      <c r="T4" s="14" t="s">
        <v>2</v>
      </c>
      <c r="U4" s="14">
        <v>6</v>
      </c>
      <c r="V4" s="5"/>
      <c r="W4" s="5"/>
      <c r="X4" s="6"/>
    </row>
    <row r="5" spans="1:24" ht="16.5" customHeight="1" x14ac:dyDescent="0.25">
      <c r="A5" s="4"/>
      <c r="B5" s="5" t="str">
        <f>TEXT(C5,"ddd")</f>
        <v>do</v>
      </c>
      <c r="C5" s="7">
        <f>DATE(CalenderYear,E4,1)</f>
        <v>44287</v>
      </c>
      <c r="D5" s="8" t="s">
        <v>1</v>
      </c>
      <c r="E5" s="5"/>
      <c r="F5" s="5" t="str">
        <f t="shared" ref="F5:F19" si="0">TEXT(G5,"ddd")</f>
        <v>vr</v>
      </c>
      <c r="G5" s="7">
        <f>DATE(CalenderYear,E4,16)</f>
        <v>44302</v>
      </c>
      <c r="H5" s="8" t="s">
        <v>1</v>
      </c>
      <c r="I5" s="4"/>
      <c r="J5" s="5" t="str">
        <f>TEXT(K5,"ddd")</f>
        <v>za</v>
      </c>
      <c r="K5" s="7">
        <f>DATE(CalenderYear,M4,1)</f>
        <v>44317</v>
      </c>
      <c r="L5" s="8" t="s">
        <v>1</v>
      </c>
      <c r="M5" s="5"/>
      <c r="N5" s="5" t="str">
        <f t="shared" ref="N5:N20" si="1">TEXT(O5,"ddd")</f>
        <v>zo</v>
      </c>
      <c r="O5" s="7">
        <f>DATE(CalenderYear,M4,16)</f>
        <v>44332</v>
      </c>
      <c r="P5" s="8" t="s">
        <v>1</v>
      </c>
      <c r="Q5" s="4"/>
      <c r="R5" s="5" t="str">
        <f>TEXT(S5,"ddd")</f>
        <v>di</v>
      </c>
      <c r="S5" s="7">
        <f>DATE(CalenderYear,U4,1)</f>
        <v>44348</v>
      </c>
      <c r="T5" s="8" t="s">
        <v>1</v>
      </c>
      <c r="U5" s="5"/>
      <c r="V5" s="5" t="str">
        <f t="shared" ref="V5:V19" si="2">TEXT(W5,"ddd")</f>
        <v>wo</v>
      </c>
      <c r="W5" s="7">
        <f>DATE(CalenderYear,U4,16)</f>
        <v>44363</v>
      </c>
      <c r="X5" s="9" t="s">
        <v>1</v>
      </c>
    </row>
    <row r="6" spans="1:24" ht="16.5" customHeight="1" x14ac:dyDescent="0.25">
      <c r="A6" s="4"/>
      <c r="B6" s="5" t="str">
        <f t="shared" ref="B6:B19" si="3">TEXT(C6,"ddd")</f>
        <v>vr</v>
      </c>
      <c r="C6" s="7">
        <f>DATE(CalenderYear,E4,2)</f>
        <v>44288</v>
      </c>
      <c r="D6" s="8" t="s">
        <v>1</v>
      </c>
      <c r="E6" s="5"/>
      <c r="F6" s="5" t="str">
        <f t="shared" si="0"/>
        <v>za</v>
      </c>
      <c r="G6" s="7">
        <f>DATE(CalenderYear,E4,17)</f>
        <v>44303</v>
      </c>
      <c r="H6" s="9" t="s">
        <v>1</v>
      </c>
      <c r="I6" s="4"/>
      <c r="J6" s="5" t="str">
        <f t="shared" ref="J6:J19" si="4">TEXT(K6,"ddd")</f>
        <v>zo</v>
      </c>
      <c r="K6" s="7">
        <f>DATE(CalenderYear,M4,2)</f>
        <v>44318</v>
      </c>
      <c r="L6" s="8" t="s">
        <v>1</v>
      </c>
      <c r="M6" s="5"/>
      <c r="N6" s="5" t="str">
        <f t="shared" si="1"/>
        <v>ma</v>
      </c>
      <c r="O6" s="7">
        <f>DATE(CalenderYear,M4,17)</f>
        <v>44333</v>
      </c>
      <c r="P6" s="9" t="s">
        <v>1</v>
      </c>
      <c r="Q6" s="4"/>
      <c r="R6" s="5" t="str">
        <f t="shared" ref="R6:R19" si="5">TEXT(S6,"ddd")</f>
        <v>wo</v>
      </c>
      <c r="S6" s="7">
        <f>DATE(CalenderYear,U4,2)</f>
        <v>44349</v>
      </c>
      <c r="T6" s="8" t="s">
        <v>1</v>
      </c>
      <c r="U6" s="5"/>
      <c r="V6" s="5" t="str">
        <f t="shared" si="2"/>
        <v>do</v>
      </c>
      <c r="W6" s="7">
        <f>DATE(CalenderYear,U4,17)</f>
        <v>44364</v>
      </c>
      <c r="X6" s="9" t="s">
        <v>1</v>
      </c>
    </row>
    <row r="7" spans="1:24" ht="16.5" customHeight="1" x14ac:dyDescent="0.25">
      <c r="A7" s="4"/>
      <c r="B7" s="5" t="str">
        <f t="shared" si="3"/>
        <v>za</v>
      </c>
      <c r="C7" s="7">
        <f>DATE(CalenderYear,E4,3)</f>
        <v>44289</v>
      </c>
      <c r="D7" s="8" t="s">
        <v>1</v>
      </c>
      <c r="E7" s="5"/>
      <c r="F7" s="5" t="str">
        <f t="shared" si="0"/>
        <v>zo</v>
      </c>
      <c r="G7" s="7">
        <f>DATE(CalenderYear,E4,18)</f>
        <v>44304</v>
      </c>
      <c r="H7" s="9" t="s">
        <v>1</v>
      </c>
      <c r="I7" s="4"/>
      <c r="J7" s="5" t="str">
        <f t="shared" si="4"/>
        <v>ma</v>
      </c>
      <c r="K7" s="7">
        <f>DATE(CalenderYear,M4,3)</f>
        <v>44319</v>
      </c>
      <c r="L7" s="8" t="s">
        <v>1</v>
      </c>
      <c r="M7" s="5"/>
      <c r="N7" s="5" t="str">
        <f t="shared" si="1"/>
        <v>di</v>
      </c>
      <c r="O7" s="7">
        <f>DATE(CalenderYear,M4,18)</f>
        <v>44334</v>
      </c>
      <c r="P7" s="9" t="s">
        <v>1</v>
      </c>
      <c r="Q7" s="4"/>
      <c r="R7" s="5" t="str">
        <f t="shared" si="5"/>
        <v>do</v>
      </c>
      <c r="S7" s="7">
        <f>DATE(CalenderYear,U4,3)</f>
        <v>44350</v>
      </c>
      <c r="T7" s="8" t="s">
        <v>1</v>
      </c>
      <c r="U7" s="5"/>
      <c r="V7" s="5" t="str">
        <f t="shared" si="2"/>
        <v>vr</v>
      </c>
      <c r="W7" s="7">
        <f>DATE(CalenderYear,U4,18)</f>
        <v>44365</v>
      </c>
      <c r="X7" s="9" t="s">
        <v>1</v>
      </c>
    </row>
    <row r="8" spans="1:24" ht="16.5" customHeight="1" x14ac:dyDescent="0.25">
      <c r="A8" s="4"/>
      <c r="B8" s="5" t="str">
        <f t="shared" si="3"/>
        <v>zo</v>
      </c>
      <c r="C8" s="7">
        <f>DATE(CalenderYear,E4,4)</f>
        <v>44290</v>
      </c>
      <c r="D8" s="8" t="s">
        <v>1</v>
      </c>
      <c r="E8" s="5"/>
      <c r="F8" s="5" t="str">
        <f t="shared" si="0"/>
        <v>ma</v>
      </c>
      <c r="G8" s="7">
        <f>DATE(CalenderYear,E4,19)</f>
        <v>44305</v>
      </c>
      <c r="H8" s="9" t="s">
        <v>1</v>
      </c>
      <c r="I8" s="4"/>
      <c r="J8" s="5" t="str">
        <f t="shared" si="4"/>
        <v>di</v>
      </c>
      <c r="K8" s="7">
        <f>DATE(CalenderYear,M4,4)</f>
        <v>44320</v>
      </c>
      <c r="L8" s="8" t="s">
        <v>1</v>
      </c>
      <c r="M8" s="5"/>
      <c r="N8" s="5" t="str">
        <f t="shared" si="1"/>
        <v>wo</v>
      </c>
      <c r="O8" s="7">
        <f>DATE(CalenderYear,M4,19)</f>
        <v>44335</v>
      </c>
      <c r="P8" s="9" t="s">
        <v>1</v>
      </c>
      <c r="Q8" s="4"/>
      <c r="R8" s="5" t="str">
        <f t="shared" si="5"/>
        <v>vr</v>
      </c>
      <c r="S8" s="7">
        <f>DATE(CalenderYear,U4,4)</f>
        <v>44351</v>
      </c>
      <c r="T8" s="8" t="s">
        <v>1</v>
      </c>
      <c r="U8" s="5"/>
      <c r="V8" s="5" t="str">
        <f t="shared" si="2"/>
        <v>za</v>
      </c>
      <c r="W8" s="7">
        <f>DATE(CalenderYear,U4,19)</f>
        <v>44366</v>
      </c>
      <c r="X8" s="9" t="s">
        <v>1</v>
      </c>
    </row>
    <row r="9" spans="1:24" ht="16.5" customHeight="1" x14ac:dyDescent="0.25">
      <c r="A9" s="4"/>
      <c r="B9" s="5" t="str">
        <f t="shared" si="3"/>
        <v>ma</v>
      </c>
      <c r="C9" s="7">
        <f>DATE(CalenderYear,E4,5)</f>
        <v>44291</v>
      </c>
      <c r="D9" s="8" t="s">
        <v>1</v>
      </c>
      <c r="E9" s="5"/>
      <c r="F9" s="5" t="str">
        <f t="shared" si="0"/>
        <v>di</v>
      </c>
      <c r="G9" s="7">
        <f>DATE(CalenderYear,E4,20)</f>
        <v>44306</v>
      </c>
      <c r="H9" s="9" t="s">
        <v>1</v>
      </c>
      <c r="I9" s="4"/>
      <c r="J9" s="5" t="str">
        <f t="shared" si="4"/>
        <v>wo</v>
      </c>
      <c r="K9" s="7">
        <f>DATE(CalenderYear,M4,5)</f>
        <v>44321</v>
      </c>
      <c r="L9" s="8" t="s">
        <v>1</v>
      </c>
      <c r="M9" s="5"/>
      <c r="N9" s="5" t="str">
        <f t="shared" si="1"/>
        <v>do</v>
      </c>
      <c r="O9" s="7">
        <f>DATE(CalenderYear,M4,20)</f>
        <v>44336</v>
      </c>
      <c r="P9" s="9" t="s">
        <v>1</v>
      </c>
      <c r="Q9" s="4"/>
      <c r="R9" s="5" t="str">
        <f t="shared" si="5"/>
        <v>za</v>
      </c>
      <c r="S9" s="7">
        <f>DATE(CalenderYear,U4,5)</f>
        <v>44352</v>
      </c>
      <c r="T9" s="8" t="s">
        <v>1</v>
      </c>
      <c r="U9" s="5"/>
      <c r="V9" s="5" t="str">
        <f t="shared" si="2"/>
        <v>zo</v>
      </c>
      <c r="W9" s="7">
        <f>DATE(CalenderYear,U4,20)</f>
        <v>44367</v>
      </c>
      <c r="X9" s="9" t="s">
        <v>1</v>
      </c>
    </row>
    <row r="10" spans="1:24" ht="16.5" customHeight="1" x14ac:dyDescent="0.25">
      <c r="A10" s="4"/>
      <c r="B10" s="5" t="str">
        <f t="shared" si="3"/>
        <v>di</v>
      </c>
      <c r="C10" s="7">
        <f>DATE(CalenderYear,E4,6)</f>
        <v>44292</v>
      </c>
      <c r="D10" s="8" t="s">
        <v>1</v>
      </c>
      <c r="E10" s="5"/>
      <c r="F10" s="5" t="str">
        <f t="shared" si="0"/>
        <v>wo</v>
      </c>
      <c r="G10" s="7">
        <f>DATE(CalenderYear,E4,21)</f>
        <v>44307</v>
      </c>
      <c r="H10" s="9" t="s">
        <v>1</v>
      </c>
      <c r="I10" s="4"/>
      <c r="J10" s="5" t="str">
        <f t="shared" si="4"/>
        <v>do</v>
      </c>
      <c r="K10" s="7">
        <f>DATE(CalenderYear,M4,6)</f>
        <v>44322</v>
      </c>
      <c r="L10" s="8" t="s">
        <v>1</v>
      </c>
      <c r="M10" s="5"/>
      <c r="N10" s="5" t="str">
        <f t="shared" si="1"/>
        <v>vr</v>
      </c>
      <c r="O10" s="7">
        <f>DATE(CalenderYear,M4,21)</f>
        <v>44337</v>
      </c>
      <c r="P10" s="9" t="s">
        <v>1</v>
      </c>
      <c r="Q10" s="4"/>
      <c r="R10" s="5" t="str">
        <f t="shared" si="5"/>
        <v>zo</v>
      </c>
      <c r="S10" s="7">
        <f>DATE(CalenderYear,U4,6)</f>
        <v>44353</v>
      </c>
      <c r="T10" s="8" t="s">
        <v>1</v>
      </c>
      <c r="U10" s="5"/>
      <c r="V10" s="5" t="str">
        <f t="shared" si="2"/>
        <v>ma</v>
      </c>
      <c r="W10" s="7">
        <f>DATE(CalenderYear,U4,21)</f>
        <v>44368</v>
      </c>
      <c r="X10" s="9" t="s">
        <v>1</v>
      </c>
    </row>
    <row r="11" spans="1:24" ht="16.5" customHeight="1" x14ac:dyDescent="0.25">
      <c r="A11" s="4"/>
      <c r="B11" s="5" t="str">
        <f t="shared" si="3"/>
        <v>wo</v>
      </c>
      <c r="C11" s="7">
        <f>DATE(CalenderYear,E4,7)</f>
        <v>44293</v>
      </c>
      <c r="D11" s="8" t="s">
        <v>1</v>
      </c>
      <c r="E11" s="5"/>
      <c r="F11" s="5" t="str">
        <f t="shared" si="0"/>
        <v>do</v>
      </c>
      <c r="G11" s="7">
        <f>DATE(CalenderYear,E4,22)</f>
        <v>44308</v>
      </c>
      <c r="H11" s="9" t="s">
        <v>1</v>
      </c>
      <c r="I11" s="4"/>
      <c r="J11" s="5" t="str">
        <f t="shared" si="4"/>
        <v>vr</v>
      </c>
      <c r="K11" s="7">
        <f>DATE(CalenderYear,M4,7)</f>
        <v>44323</v>
      </c>
      <c r="L11" s="8" t="s">
        <v>1</v>
      </c>
      <c r="M11" s="5"/>
      <c r="N11" s="5" t="str">
        <f t="shared" si="1"/>
        <v>za</v>
      </c>
      <c r="O11" s="7">
        <f>DATE(CalenderYear,M4,22)</f>
        <v>44338</v>
      </c>
      <c r="P11" s="9" t="s">
        <v>1</v>
      </c>
      <c r="Q11" s="4"/>
      <c r="R11" s="5" t="str">
        <f t="shared" si="5"/>
        <v>ma</v>
      </c>
      <c r="S11" s="7">
        <f>DATE(CalenderYear,U4,7)</f>
        <v>44354</v>
      </c>
      <c r="T11" s="8" t="s">
        <v>1</v>
      </c>
      <c r="U11" s="5"/>
      <c r="V11" s="5" t="str">
        <f t="shared" si="2"/>
        <v>di</v>
      </c>
      <c r="W11" s="7">
        <f>DATE(CalenderYear,U4,22)</f>
        <v>44369</v>
      </c>
      <c r="X11" s="9" t="s">
        <v>1</v>
      </c>
    </row>
    <row r="12" spans="1:24" ht="16.5" customHeight="1" x14ac:dyDescent="0.25">
      <c r="A12" s="4"/>
      <c r="B12" s="5" t="str">
        <f t="shared" si="3"/>
        <v>do</v>
      </c>
      <c r="C12" s="7">
        <f>DATE(CalenderYear,E4,8)</f>
        <v>44294</v>
      </c>
      <c r="D12" s="8" t="s">
        <v>1</v>
      </c>
      <c r="E12" s="5"/>
      <c r="F12" s="5" t="str">
        <f t="shared" si="0"/>
        <v>vr</v>
      </c>
      <c r="G12" s="7">
        <f>DATE(CalenderYear,E4,23)</f>
        <v>44309</v>
      </c>
      <c r="H12" s="9" t="s">
        <v>1</v>
      </c>
      <c r="I12" s="4"/>
      <c r="J12" s="5" t="str">
        <f t="shared" si="4"/>
        <v>za</v>
      </c>
      <c r="K12" s="7">
        <f>DATE(CalenderYear,M4,8)</f>
        <v>44324</v>
      </c>
      <c r="L12" s="8" t="s">
        <v>1</v>
      </c>
      <c r="M12" s="5"/>
      <c r="N12" s="5" t="str">
        <f t="shared" si="1"/>
        <v>zo</v>
      </c>
      <c r="O12" s="7">
        <f>DATE(CalenderYear,M4,23)</f>
        <v>44339</v>
      </c>
      <c r="P12" s="9" t="s">
        <v>1</v>
      </c>
      <c r="Q12" s="4"/>
      <c r="R12" s="5" t="str">
        <f t="shared" si="5"/>
        <v>di</v>
      </c>
      <c r="S12" s="7">
        <f>DATE(CalenderYear,U4,8)</f>
        <v>44355</v>
      </c>
      <c r="T12" s="8" t="s">
        <v>1</v>
      </c>
      <c r="U12" s="5"/>
      <c r="V12" s="5" t="str">
        <f t="shared" si="2"/>
        <v>wo</v>
      </c>
      <c r="W12" s="7">
        <f>DATE(CalenderYear,U4,23)</f>
        <v>44370</v>
      </c>
      <c r="X12" s="9" t="s">
        <v>1</v>
      </c>
    </row>
    <row r="13" spans="1:24" ht="16.5" customHeight="1" x14ac:dyDescent="0.25">
      <c r="A13" s="4"/>
      <c r="B13" s="5" t="str">
        <f t="shared" si="3"/>
        <v>vr</v>
      </c>
      <c r="C13" s="7">
        <f>DATE(CalenderYear,E4,9)</f>
        <v>44295</v>
      </c>
      <c r="D13" s="8" t="s">
        <v>1</v>
      </c>
      <c r="E13" s="5"/>
      <c r="F13" s="5" t="str">
        <f t="shared" si="0"/>
        <v>za</v>
      </c>
      <c r="G13" s="7">
        <f>DATE(CalenderYear,E4,24)</f>
        <v>44310</v>
      </c>
      <c r="H13" s="9" t="s">
        <v>1</v>
      </c>
      <c r="I13" s="4"/>
      <c r="J13" s="5" t="str">
        <f t="shared" si="4"/>
        <v>zo</v>
      </c>
      <c r="K13" s="7">
        <f>DATE(CalenderYear,M4,9)</f>
        <v>44325</v>
      </c>
      <c r="L13" s="8" t="s">
        <v>1</v>
      </c>
      <c r="M13" s="5"/>
      <c r="N13" s="5" t="str">
        <f t="shared" si="1"/>
        <v>ma</v>
      </c>
      <c r="O13" s="7">
        <f>DATE(CalenderYear,M4,24)</f>
        <v>44340</v>
      </c>
      <c r="P13" s="9" t="s">
        <v>1</v>
      </c>
      <c r="Q13" s="4"/>
      <c r="R13" s="5" t="str">
        <f t="shared" si="5"/>
        <v>wo</v>
      </c>
      <c r="S13" s="7">
        <f>DATE(CalenderYear,U4,9)</f>
        <v>44356</v>
      </c>
      <c r="T13" s="8" t="s">
        <v>1</v>
      </c>
      <c r="U13" s="5"/>
      <c r="V13" s="5" t="str">
        <f t="shared" si="2"/>
        <v>do</v>
      </c>
      <c r="W13" s="7">
        <f>DATE(CalenderYear,U4,24)</f>
        <v>44371</v>
      </c>
      <c r="X13" s="9" t="s">
        <v>1</v>
      </c>
    </row>
    <row r="14" spans="1:24" ht="16.5" customHeight="1" x14ac:dyDescent="0.25">
      <c r="A14" s="4"/>
      <c r="B14" s="5" t="str">
        <f t="shared" si="3"/>
        <v>za</v>
      </c>
      <c r="C14" s="7">
        <f>DATE(CalenderYear,E4,10)</f>
        <v>44296</v>
      </c>
      <c r="D14" s="8" t="s">
        <v>1</v>
      </c>
      <c r="E14" s="5"/>
      <c r="F14" s="5" t="str">
        <f t="shared" si="0"/>
        <v>zo</v>
      </c>
      <c r="G14" s="7">
        <f>DATE(CalenderYear,E4,25)</f>
        <v>44311</v>
      </c>
      <c r="H14" s="9" t="s">
        <v>1</v>
      </c>
      <c r="I14" s="4"/>
      <c r="J14" s="5" t="str">
        <f t="shared" si="4"/>
        <v>ma</v>
      </c>
      <c r="K14" s="7">
        <f>DATE(CalenderYear,M4,10)</f>
        <v>44326</v>
      </c>
      <c r="L14" s="8" t="s">
        <v>1</v>
      </c>
      <c r="M14" s="5"/>
      <c r="N14" s="5" t="str">
        <f t="shared" si="1"/>
        <v>di</v>
      </c>
      <c r="O14" s="7">
        <f>DATE(CalenderYear,M4,25)</f>
        <v>44341</v>
      </c>
      <c r="P14" s="9" t="s">
        <v>1</v>
      </c>
      <c r="Q14" s="4"/>
      <c r="R14" s="5" t="str">
        <f t="shared" si="5"/>
        <v>do</v>
      </c>
      <c r="S14" s="7">
        <f>DATE(CalenderYear,U4,10)</f>
        <v>44357</v>
      </c>
      <c r="T14" s="8" t="s">
        <v>1</v>
      </c>
      <c r="U14" s="5"/>
      <c r="V14" s="5" t="str">
        <f t="shared" si="2"/>
        <v>vr</v>
      </c>
      <c r="W14" s="7">
        <f>DATE(CalenderYear,U4,25)</f>
        <v>44372</v>
      </c>
      <c r="X14" s="9" t="s">
        <v>1</v>
      </c>
    </row>
    <row r="15" spans="1:24" ht="16.5" customHeight="1" x14ac:dyDescent="0.25">
      <c r="A15" s="4"/>
      <c r="B15" s="5" t="str">
        <f t="shared" si="3"/>
        <v>zo</v>
      </c>
      <c r="C15" s="7">
        <f>DATE(CalenderYear,E4,11)</f>
        <v>44297</v>
      </c>
      <c r="D15" s="8" t="s">
        <v>1</v>
      </c>
      <c r="E15" s="5"/>
      <c r="F15" s="5" t="str">
        <f t="shared" si="0"/>
        <v>ma</v>
      </c>
      <c r="G15" s="7">
        <f>DATE(CalenderYear,E4,26)</f>
        <v>44312</v>
      </c>
      <c r="H15" s="9" t="s">
        <v>1</v>
      </c>
      <c r="I15" s="4"/>
      <c r="J15" s="5" t="str">
        <f t="shared" si="4"/>
        <v>di</v>
      </c>
      <c r="K15" s="7">
        <f>DATE(CalenderYear,M4,11)</f>
        <v>44327</v>
      </c>
      <c r="L15" s="8" t="s">
        <v>1</v>
      </c>
      <c r="M15" s="5"/>
      <c r="N15" s="5" t="str">
        <f t="shared" si="1"/>
        <v>wo</v>
      </c>
      <c r="O15" s="7">
        <f>DATE(CalenderYear,M4,26)</f>
        <v>44342</v>
      </c>
      <c r="P15" s="9" t="s">
        <v>1</v>
      </c>
      <c r="Q15" s="4"/>
      <c r="R15" s="5" t="str">
        <f t="shared" si="5"/>
        <v>vr</v>
      </c>
      <c r="S15" s="7">
        <f>DATE(CalenderYear,U4,11)</f>
        <v>44358</v>
      </c>
      <c r="T15" s="8" t="s">
        <v>1</v>
      </c>
      <c r="U15" s="5"/>
      <c r="V15" s="5" t="str">
        <f t="shared" si="2"/>
        <v>za</v>
      </c>
      <c r="W15" s="7">
        <f>DATE(CalenderYear,U4,26)</f>
        <v>44373</v>
      </c>
      <c r="X15" s="9" t="s">
        <v>1</v>
      </c>
    </row>
    <row r="16" spans="1:24" ht="16.5" customHeight="1" x14ac:dyDescent="0.25">
      <c r="A16" s="4"/>
      <c r="B16" s="5" t="str">
        <f t="shared" si="3"/>
        <v>ma</v>
      </c>
      <c r="C16" s="7">
        <f>DATE(CalenderYear,E4,12)</f>
        <v>44298</v>
      </c>
      <c r="D16" s="8" t="s">
        <v>1</v>
      </c>
      <c r="E16" s="5"/>
      <c r="F16" s="5" t="str">
        <f t="shared" si="0"/>
        <v>di</v>
      </c>
      <c r="G16" s="7">
        <f>DATE(CalenderYear,E4,27)</f>
        <v>44313</v>
      </c>
      <c r="H16" s="9" t="s">
        <v>1</v>
      </c>
      <c r="I16" s="4"/>
      <c r="J16" s="5" t="str">
        <f t="shared" si="4"/>
        <v>wo</v>
      </c>
      <c r="K16" s="7">
        <f>DATE(CalenderYear,M4,12)</f>
        <v>44328</v>
      </c>
      <c r="L16" s="8" t="s">
        <v>1</v>
      </c>
      <c r="M16" s="5"/>
      <c r="N16" s="5" t="str">
        <f t="shared" si="1"/>
        <v>do</v>
      </c>
      <c r="O16" s="7">
        <f>DATE(CalenderYear,M4,27)</f>
        <v>44343</v>
      </c>
      <c r="P16" s="9" t="s">
        <v>1</v>
      </c>
      <c r="Q16" s="4"/>
      <c r="R16" s="5" t="str">
        <f t="shared" si="5"/>
        <v>za</v>
      </c>
      <c r="S16" s="7">
        <f>DATE(CalenderYear,U4,12)</f>
        <v>44359</v>
      </c>
      <c r="T16" s="8" t="s">
        <v>1</v>
      </c>
      <c r="U16" s="5"/>
      <c r="V16" s="5" t="str">
        <f t="shared" si="2"/>
        <v>zo</v>
      </c>
      <c r="W16" s="7">
        <f>DATE(CalenderYear,U4,27)</f>
        <v>44374</v>
      </c>
      <c r="X16" s="9" t="s">
        <v>1</v>
      </c>
    </row>
    <row r="17" spans="1:24" ht="16.5" customHeight="1" x14ac:dyDescent="0.25">
      <c r="A17" s="4"/>
      <c r="B17" s="5" t="str">
        <f t="shared" si="3"/>
        <v>di</v>
      </c>
      <c r="C17" s="7">
        <f>DATE(CalenderYear,E4,13)</f>
        <v>44299</v>
      </c>
      <c r="D17" s="8" t="s">
        <v>1</v>
      </c>
      <c r="E17" s="5"/>
      <c r="F17" s="5" t="str">
        <f t="shared" si="0"/>
        <v>wo</v>
      </c>
      <c r="G17" s="7">
        <f>DATE(CalenderYear,E4,28)</f>
        <v>44314</v>
      </c>
      <c r="H17" s="9" t="s">
        <v>1</v>
      </c>
      <c r="I17" s="4"/>
      <c r="J17" s="5" t="str">
        <f t="shared" si="4"/>
        <v>do</v>
      </c>
      <c r="K17" s="7">
        <f>DATE(CalenderYear,M4,13)</f>
        <v>44329</v>
      </c>
      <c r="L17" s="8" t="s">
        <v>1</v>
      </c>
      <c r="M17" s="5"/>
      <c r="N17" s="5" t="str">
        <f t="shared" si="1"/>
        <v>vr</v>
      </c>
      <c r="O17" s="7">
        <f>DATE(CalenderYear,M4,28)</f>
        <v>44344</v>
      </c>
      <c r="P17" s="9" t="s">
        <v>1</v>
      </c>
      <c r="Q17" s="4"/>
      <c r="R17" s="5" t="str">
        <f t="shared" si="5"/>
        <v>zo</v>
      </c>
      <c r="S17" s="7">
        <f>DATE(CalenderYear,U4,13)</f>
        <v>44360</v>
      </c>
      <c r="T17" s="8" t="s">
        <v>1</v>
      </c>
      <c r="U17" s="5"/>
      <c r="V17" s="5" t="str">
        <f t="shared" si="2"/>
        <v>ma</v>
      </c>
      <c r="W17" s="7">
        <f>DATE(CalenderYear,U4,28)</f>
        <v>44375</v>
      </c>
      <c r="X17" s="9" t="s">
        <v>1</v>
      </c>
    </row>
    <row r="18" spans="1:24" ht="16.5" customHeight="1" x14ac:dyDescent="0.25">
      <c r="A18" s="4"/>
      <c r="B18" s="5" t="str">
        <f t="shared" si="3"/>
        <v>wo</v>
      </c>
      <c r="C18" s="7">
        <f>DATE(CalenderYear,E4,14)</f>
        <v>44300</v>
      </c>
      <c r="D18" s="8" t="s">
        <v>1</v>
      </c>
      <c r="E18" s="5"/>
      <c r="F18" s="5" t="str">
        <f t="shared" si="0"/>
        <v>do</v>
      </c>
      <c r="G18" s="7">
        <f>DATE(CalenderYear,E4,29)</f>
        <v>44315</v>
      </c>
      <c r="H18" s="9" t="s">
        <v>1</v>
      </c>
      <c r="I18" s="4"/>
      <c r="J18" s="5" t="str">
        <f t="shared" si="4"/>
        <v>vr</v>
      </c>
      <c r="K18" s="7">
        <f>DATE(CalenderYear,M4,14)</f>
        <v>44330</v>
      </c>
      <c r="L18" s="8" t="s">
        <v>1</v>
      </c>
      <c r="M18" s="5"/>
      <c r="N18" s="5" t="str">
        <f t="shared" si="1"/>
        <v>za</v>
      </c>
      <c r="O18" s="7">
        <f>DATE(CalenderYear,M4,29)</f>
        <v>44345</v>
      </c>
      <c r="P18" s="9" t="s">
        <v>1</v>
      </c>
      <c r="Q18" s="4"/>
      <c r="R18" s="5" t="str">
        <f t="shared" si="5"/>
        <v>ma</v>
      </c>
      <c r="S18" s="7">
        <f>DATE(CalenderYear,U4,14)</f>
        <v>44361</v>
      </c>
      <c r="T18" s="8" t="s">
        <v>1</v>
      </c>
      <c r="U18" s="5"/>
      <c r="V18" s="5" t="str">
        <f t="shared" si="2"/>
        <v>di</v>
      </c>
      <c r="W18" s="7">
        <f>DATE(CalenderYear,U4,29)</f>
        <v>44376</v>
      </c>
      <c r="X18" s="9" t="s">
        <v>1</v>
      </c>
    </row>
    <row r="19" spans="1:24" ht="16.5" customHeight="1" x14ac:dyDescent="0.25">
      <c r="A19" s="4"/>
      <c r="B19" s="5" t="str">
        <f t="shared" si="3"/>
        <v>do</v>
      </c>
      <c r="C19" s="7">
        <f>DATE(CalenderYear,E4,15)</f>
        <v>44301</v>
      </c>
      <c r="D19" s="8" t="s">
        <v>1</v>
      </c>
      <c r="E19" s="5"/>
      <c r="F19" s="5" t="str">
        <f t="shared" si="0"/>
        <v>vr</v>
      </c>
      <c r="G19" s="7">
        <f>DATE(CalenderYear,E4,30)</f>
        <v>44316</v>
      </c>
      <c r="H19" s="9" t="s">
        <v>1</v>
      </c>
      <c r="I19" s="4"/>
      <c r="J19" s="5" t="str">
        <f t="shared" si="4"/>
        <v>za</v>
      </c>
      <c r="K19" s="7">
        <f>DATE(CalenderYear,M4,15)</f>
        <v>44331</v>
      </c>
      <c r="L19" s="8" t="s">
        <v>1</v>
      </c>
      <c r="M19" s="5"/>
      <c r="N19" s="5" t="str">
        <f t="shared" si="1"/>
        <v>zo</v>
      </c>
      <c r="O19" s="7">
        <f>DATE(CalenderYear,M4,30)</f>
        <v>44346</v>
      </c>
      <c r="P19" s="9" t="s">
        <v>1</v>
      </c>
      <c r="Q19" s="4"/>
      <c r="R19" s="5" t="str">
        <f t="shared" si="5"/>
        <v>di</v>
      </c>
      <c r="S19" s="7">
        <f>DATE(CalenderYear,U4,15)</f>
        <v>44362</v>
      </c>
      <c r="T19" s="8" t="s">
        <v>1</v>
      </c>
      <c r="U19" s="5"/>
      <c r="V19" s="5" t="str">
        <f t="shared" si="2"/>
        <v>wo</v>
      </c>
      <c r="W19" s="7">
        <f>DATE(CalenderYear,U4,30)</f>
        <v>44377</v>
      </c>
      <c r="X19" s="9" t="s">
        <v>1</v>
      </c>
    </row>
    <row r="20" spans="1:24" ht="16.5" customHeight="1" x14ac:dyDescent="0.25">
      <c r="A20" s="4"/>
      <c r="E20" s="5"/>
      <c r="F20" s="14"/>
      <c r="G20" s="21"/>
      <c r="H20" s="22"/>
      <c r="I20" s="4"/>
      <c r="M20" s="5"/>
      <c r="N20" s="5" t="str">
        <f t="shared" si="1"/>
        <v>ma</v>
      </c>
      <c r="O20" s="7">
        <f>DATE(CalenderYear,M4,31)</f>
        <v>44347</v>
      </c>
      <c r="P20" s="9" t="s">
        <v>1</v>
      </c>
      <c r="Q20" s="4"/>
      <c r="R20" s="5"/>
      <c r="S20" s="5"/>
      <c r="T20" s="5"/>
      <c r="U20" s="5"/>
      <c r="V20" s="5"/>
      <c r="W20" s="7"/>
      <c r="X20" s="9"/>
    </row>
    <row r="21" spans="1:24" x14ac:dyDescent="0.25">
      <c r="A21" s="4"/>
      <c r="B21" s="5"/>
      <c r="C21" s="7"/>
      <c r="D21" s="5"/>
      <c r="E21" s="5"/>
      <c r="F21" s="5"/>
      <c r="G21" s="5"/>
      <c r="H21" s="6"/>
      <c r="I21" s="4"/>
      <c r="J21" s="5"/>
      <c r="K21" s="7"/>
      <c r="L21" s="5"/>
      <c r="M21" s="5"/>
      <c r="N21" s="5"/>
      <c r="O21" s="5"/>
      <c r="P21" s="6"/>
      <c r="Q21" s="4"/>
      <c r="R21" s="5"/>
      <c r="S21" s="7"/>
      <c r="T21" s="5"/>
      <c r="U21" s="5"/>
      <c r="V21" s="5"/>
      <c r="W21" s="5"/>
      <c r="X21" s="6"/>
    </row>
    <row r="22" spans="1:24" x14ac:dyDescent="0.25">
      <c r="A22" s="4"/>
      <c r="B22" s="5"/>
      <c r="C22" s="7"/>
      <c r="D22" s="5"/>
      <c r="E22" s="5"/>
      <c r="F22" s="5"/>
      <c r="G22" s="5"/>
      <c r="H22" s="6"/>
      <c r="I22" s="4"/>
      <c r="J22" s="5"/>
      <c r="K22" s="7"/>
      <c r="L22" s="5"/>
      <c r="M22" s="5"/>
      <c r="N22" s="5"/>
      <c r="O22" s="5"/>
      <c r="P22" s="6"/>
      <c r="Q22" s="4"/>
      <c r="R22" s="5"/>
      <c r="S22" s="7"/>
      <c r="T22" s="5"/>
      <c r="U22" s="5"/>
      <c r="V22" s="5"/>
      <c r="W22" s="5"/>
      <c r="X22" s="6"/>
    </row>
    <row r="23" spans="1:24" x14ac:dyDescent="0.25">
      <c r="A23" s="4"/>
      <c r="B23" s="5"/>
      <c r="C23" s="7"/>
      <c r="D23" s="5"/>
      <c r="E23" s="5"/>
      <c r="F23" s="5"/>
      <c r="G23" s="5"/>
      <c r="H23" s="6"/>
      <c r="I23" s="4"/>
      <c r="J23" s="5"/>
      <c r="K23" s="7"/>
      <c r="L23" s="5"/>
      <c r="M23" s="5"/>
      <c r="N23" s="5"/>
      <c r="O23" s="5"/>
      <c r="P23" s="6"/>
      <c r="Q23" s="4"/>
      <c r="R23" s="5"/>
      <c r="S23" s="7"/>
      <c r="T23" s="5"/>
      <c r="U23" s="5"/>
      <c r="V23" s="5"/>
      <c r="W23" s="5"/>
      <c r="X23" s="6"/>
    </row>
    <row r="24" spans="1:24" x14ac:dyDescent="0.25">
      <c r="A24" s="4"/>
      <c r="B24" s="5"/>
      <c r="C24" s="7"/>
      <c r="D24" s="5"/>
      <c r="E24" s="5"/>
      <c r="F24" s="5"/>
      <c r="G24" s="5"/>
      <c r="H24" s="6"/>
      <c r="I24" s="4"/>
      <c r="J24" s="5"/>
      <c r="K24" s="7"/>
      <c r="L24" s="5"/>
      <c r="M24" s="5"/>
      <c r="N24" s="5"/>
      <c r="O24" s="5"/>
      <c r="P24" s="6"/>
      <c r="Q24" s="4"/>
      <c r="R24" s="5"/>
      <c r="S24" s="7"/>
      <c r="T24" s="5"/>
      <c r="U24" s="5"/>
      <c r="V24" s="5"/>
      <c r="W24" s="5"/>
      <c r="X24" s="6"/>
    </row>
    <row r="25" spans="1:24" x14ac:dyDescent="0.25">
      <c r="A25" s="4"/>
      <c r="B25" s="5"/>
      <c r="C25" s="7"/>
      <c r="D25" s="5"/>
      <c r="E25" s="5"/>
      <c r="F25" s="5"/>
      <c r="G25" s="5"/>
      <c r="H25" s="6"/>
      <c r="I25" s="4"/>
      <c r="J25" s="5"/>
      <c r="K25" s="7"/>
      <c r="L25" s="5"/>
      <c r="M25" s="5"/>
      <c r="N25" s="5"/>
      <c r="O25" s="5"/>
      <c r="P25" s="6"/>
      <c r="Q25" s="4"/>
      <c r="R25" s="5"/>
      <c r="S25" s="7"/>
      <c r="T25" s="5"/>
      <c r="U25" s="5"/>
      <c r="V25" s="5"/>
      <c r="W25" s="5"/>
      <c r="X25" s="6"/>
    </row>
    <row r="26" spans="1:24" x14ac:dyDescent="0.25">
      <c r="A26" s="4"/>
      <c r="B26" s="5"/>
      <c r="C26" s="7"/>
      <c r="D26" s="5"/>
      <c r="E26" s="5"/>
      <c r="F26" s="5"/>
      <c r="G26" s="5"/>
      <c r="H26" s="6"/>
      <c r="I26" s="4"/>
      <c r="J26" s="5"/>
      <c r="K26" s="7"/>
      <c r="L26" s="5"/>
      <c r="M26" s="5"/>
      <c r="N26" s="5"/>
      <c r="O26" s="5"/>
      <c r="P26" s="6"/>
      <c r="Q26" s="4"/>
      <c r="R26" s="5"/>
      <c r="S26" s="7"/>
      <c r="T26" s="5"/>
      <c r="U26" s="5"/>
      <c r="V26" s="5"/>
      <c r="W26" s="5"/>
      <c r="X26" s="6"/>
    </row>
    <row r="27" spans="1:24" x14ac:dyDescent="0.25">
      <c r="A27" s="4"/>
      <c r="B27" s="5"/>
      <c r="C27" s="7"/>
      <c r="D27" s="5"/>
      <c r="E27" s="5"/>
      <c r="F27" s="5"/>
      <c r="G27" s="5"/>
      <c r="H27" s="6"/>
      <c r="I27" s="4"/>
      <c r="J27" s="5"/>
      <c r="K27" s="7"/>
      <c r="L27" s="5"/>
      <c r="M27" s="5"/>
      <c r="N27" s="5"/>
      <c r="O27" s="5"/>
      <c r="P27" s="6"/>
      <c r="Q27" s="4"/>
      <c r="R27" s="5"/>
      <c r="S27" s="7"/>
      <c r="T27" s="5"/>
      <c r="U27" s="5"/>
      <c r="V27" s="5"/>
      <c r="W27" s="5"/>
      <c r="X27" s="6"/>
    </row>
    <row r="28" spans="1:24" x14ac:dyDescent="0.25">
      <c r="A28" s="4"/>
      <c r="B28" s="5"/>
      <c r="C28" s="7"/>
      <c r="D28" s="5"/>
      <c r="E28" s="5"/>
      <c r="F28" s="5"/>
      <c r="G28" s="5"/>
      <c r="H28" s="6"/>
      <c r="I28" s="4"/>
      <c r="J28" s="5"/>
      <c r="K28" s="7"/>
      <c r="L28" s="5"/>
      <c r="M28" s="5"/>
      <c r="N28" s="5"/>
      <c r="O28" s="5"/>
      <c r="P28" s="6"/>
      <c r="Q28" s="4"/>
      <c r="R28" s="5"/>
      <c r="S28" s="7"/>
      <c r="T28" s="5"/>
      <c r="U28" s="5"/>
      <c r="V28" s="5"/>
      <c r="W28" s="5"/>
      <c r="X28" s="6"/>
    </row>
    <row r="29" spans="1:24" ht="15.75" thickBot="1" x14ac:dyDescent="0.3">
      <c r="A29" s="10"/>
      <c r="B29" s="11"/>
      <c r="C29" s="12"/>
      <c r="D29" s="11"/>
      <c r="E29" s="11"/>
      <c r="F29" s="11"/>
      <c r="G29" s="11"/>
      <c r="H29" s="13"/>
      <c r="I29" s="10"/>
      <c r="J29" s="11"/>
      <c r="K29" s="12"/>
      <c r="L29" s="11"/>
      <c r="M29" s="11"/>
      <c r="N29" s="11"/>
      <c r="O29" s="11"/>
      <c r="P29" s="13"/>
      <c r="Q29" s="10"/>
      <c r="R29" s="11"/>
      <c r="S29" s="12"/>
      <c r="T29" s="11"/>
      <c r="U29" s="11"/>
      <c r="V29" s="11"/>
      <c r="W29" s="11"/>
      <c r="X29" s="13"/>
    </row>
    <row r="30" spans="1:24" x14ac:dyDescent="0.25">
      <c r="C30" s="3"/>
      <c r="K30" s="3"/>
      <c r="S30" s="3"/>
    </row>
    <row r="31" spans="1:24" x14ac:dyDescent="0.25">
      <c r="C31" s="3"/>
      <c r="K31" s="3"/>
      <c r="S31" s="3"/>
    </row>
  </sheetData>
  <mergeCells count="12">
    <mergeCell ref="U3:W3"/>
    <mergeCell ref="A1:H1"/>
    <mergeCell ref="I1:P1"/>
    <mergeCell ref="Q1:X1"/>
    <mergeCell ref="B2:H2"/>
    <mergeCell ref="J2:P2"/>
    <mergeCell ref="R2:X2"/>
    <mergeCell ref="C3:D3"/>
    <mergeCell ref="E3:G3"/>
    <mergeCell ref="K3:L3"/>
    <mergeCell ref="M3:O3"/>
    <mergeCell ref="S3:T3"/>
  </mergeCells>
  <pageMargins left="0.7" right="0.7" top="0.75" bottom="0.75" header="0.3" footer="0.3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9AC13-3D7F-446B-9CC1-529838131CC1}">
  <dimension ref="A1:X31"/>
  <sheetViews>
    <sheetView view="pageLayout" zoomScale="102" zoomScaleNormal="100" zoomScalePageLayoutView="102" workbookViewId="0">
      <selection activeCell="V20" sqref="V20:X20"/>
    </sheetView>
  </sheetViews>
  <sheetFormatPr defaultRowHeight="15" x14ac:dyDescent="0.25"/>
  <cols>
    <col min="1" max="1" width="1.42578125" customWidth="1"/>
    <col min="2" max="2" width="3.7109375" bestFit="1" customWidth="1"/>
    <col min="3" max="3" width="6.7109375" customWidth="1"/>
    <col min="4" max="4" width="7.5703125" bestFit="1" customWidth="1"/>
    <col min="5" max="5" width="5" customWidth="1"/>
    <col min="6" max="6" width="3.7109375" bestFit="1" customWidth="1"/>
    <col min="7" max="7" width="6.7109375" customWidth="1"/>
    <col min="8" max="8" width="7.5703125" customWidth="1"/>
    <col min="9" max="9" width="1.42578125" customWidth="1"/>
    <col min="10" max="10" width="3.7109375" bestFit="1" customWidth="1"/>
    <col min="11" max="11" width="6.7109375" customWidth="1"/>
    <col min="12" max="12" width="7.5703125" bestFit="1" customWidth="1"/>
    <col min="13" max="13" width="5" customWidth="1"/>
    <col min="14" max="14" width="3.7109375" bestFit="1" customWidth="1"/>
    <col min="15" max="15" width="6.7109375" customWidth="1"/>
    <col min="16" max="16" width="7.5703125" customWidth="1"/>
    <col min="17" max="17" width="1.42578125" customWidth="1"/>
    <col min="18" max="18" width="3.7109375" bestFit="1" customWidth="1"/>
    <col min="19" max="19" width="6.7109375" customWidth="1"/>
    <col min="20" max="20" width="7.5703125" bestFit="1" customWidth="1"/>
    <col min="21" max="21" width="5" customWidth="1"/>
    <col min="22" max="22" width="3.7109375" bestFit="1" customWidth="1"/>
    <col min="23" max="23" width="6.7109375" customWidth="1"/>
    <col min="24" max="24" width="7.5703125" customWidth="1"/>
  </cols>
  <sheetData>
    <row r="1" spans="1:24" ht="49.5" customHeight="1" x14ac:dyDescent="0.25">
      <c r="A1" s="25" t="s">
        <v>0</v>
      </c>
      <c r="B1" s="26"/>
      <c r="C1" s="26"/>
      <c r="D1" s="26"/>
      <c r="E1" s="26"/>
      <c r="F1" s="26"/>
      <c r="G1" s="26"/>
      <c r="H1" s="27"/>
      <c r="I1" s="25" t="s">
        <v>0</v>
      </c>
      <c r="J1" s="26"/>
      <c r="K1" s="26"/>
      <c r="L1" s="26"/>
      <c r="M1" s="26"/>
      <c r="N1" s="26"/>
      <c r="O1" s="26"/>
      <c r="P1" s="27"/>
      <c r="Q1" s="25" t="s">
        <v>0</v>
      </c>
      <c r="R1" s="26"/>
      <c r="S1" s="26"/>
      <c r="T1" s="26"/>
      <c r="U1" s="26"/>
      <c r="V1" s="26"/>
      <c r="W1" s="26"/>
      <c r="X1" s="27"/>
    </row>
    <row r="2" spans="1:24" ht="23.25" x14ac:dyDescent="0.35">
      <c r="A2" s="4"/>
      <c r="B2" s="23" t="str">
        <f>"Juli "&amp;CalenderYear</f>
        <v>Juli 2021</v>
      </c>
      <c r="C2" s="23"/>
      <c r="D2" s="23"/>
      <c r="E2" s="23"/>
      <c r="F2" s="23"/>
      <c r="G2" s="23"/>
      <c r="H2" s="24"/>
      <c r="I2" s="4"/>
      <c r="J2" s="23" t="str">
        <f>"Augustus "&amp;CalenderYear</f>
        <v>Augustus 2021</v>
      </c>
      <c r="K2" s="23"/>
      <c r="L2" s="23"/>
      <c r="M2" s="23"/>
      <c r="N2" s="23"/>
      <c r="O2" s="23"/>
      <c r="P2" s="24"/>
      <c r="Q2" s="4"/>
      <c r="R2" s="23" t="str">
        <f>"September "&amp;CalenderYear</f>
        <v>September 2021</v>
      </c>
      <c r="S2" s="23"/>
      <c r="T2" s="23"/>
      <c r="U2" s="23"/>
      <c r="V2" s="23"/>
      <c r="W2" s="23"/>
      <c r="X2" s="24"/>
    </row>
    <row r="3" spans="1:24" s="17" customFormat="1" ht="13.5" customHeight="1" x14ac:dyDescent="0.35">
      <c r="A3" s="15"/>
      <c r="B3" s="18"/>
      <c r="C3" s="28">
        <f>DATE(CalenderYear,E4,1)</f>
        <v>44378</v>
      </c>
      <c r="D3" s="28"/>
      <c r="E3" s="28">
        <f>EOMONTH(C3,0)</f>
        <v>44408</v>
      </c>
      <c r="F3" s="28"/>
      <c r="G3" s="28"/>
      <c r="H3" s="19"/>
      <c r="I3" s="15"/>
      <c r="J3" s="18"/>
      <c r="K3" s="28">
        <f>DATE(CalenderYear,M4,1)</f>
        <v>44409</v>
      </c>
      <c r="L3" s="28"/>
      <c r="M3" s="28">
        <f>EOMONTH(K3,0)</f>
        <v>44439</v>
      </c>
      <c r="N3" s="28"/>
      <c r="O3" s="28"/>
      <c r="P3" s="19"/>
      <c r="Q3" s="15"/>
      <c r="R3" s="18"/>
      <c r="S3" s="28">
        <f>DATE(CalenderYear,U4,1)</f>
        <v>44440</v>
      </c>
      <c r="T3" s="28"/>
      <c r="U3" s="28">
        <f>EOMONTH(S3,0)</f>
        <v>44469</v>
      </c>
      <c r="V3" s="28"/>
      <c r="W3" s="28"/>
      <c r="X3" s="19"/>
    </row>
    <row r="4" spans="1:24" x14ac:dyDescent="0.25">
      <c r="A4" s="4"/>
      <c r="B4" s="5"/>
      <c r="D4" s="14" t="s">
        <v>2</v>
      </c>
      <c r="E4" s="14">
        <v>7</v>
      </c>
      <c r="F4" s="5"/>
      <c r="G4" s="5"/>
      <c r="H4" s="6"/>
      <c r="I4" s="4"/>
      <c r="J4" s="5"/>
      <c r="L4" s="14" t="s">
        <v>2</v>
      </c>
      <c r="M4" s="14">
        <v>8</v>
      </c>
      <c r="N4" s="5"/>
      <c r="O4" s="5"/>
      <c r="P4" s="6"/>
      <c r="Q4" s="4"/>
      <c r="R4" s="5"/>
      <c r="S4" s="5"/>
      <c r="T4" s="14" t="s">
        <v>2</v>
      </c>
      <c r="U4" s="14">
        <v>9</v>
      </c>
      <c r="V4" s="5"/>
      <c r="W4" s="5"/>
      <c r="X4" s="6"/>
    </row>
    <row r="5" spans="1:24" ht="16.5" customHeight="1" x14ac:dyDescent="0.25">
      <c r="A5" s="4"/>
      <c r="B5" s="5" t="str">
        <f>TEXT(C5,"ddd")</f>
        <v>do</v>
      </c>
      <c r="C5" s="7">
        <f>DATE(CalenderYear,E4,1)</f>
        <v>44378</v>
      </c>
      <c r="D5" s="8" t="s">
        <v>1</v>
      </c>
      <c r="E5" s="5"/>
      <c r="F5" s="5" t="str">
        <f t="shared" ref="F5:F20" si="0">TEXT(G5,"ddd")</f>
        <v>vr</v>
      </c>
      <c r="G5" s="7">
        <f>DATE(CalenderYear,E4,16)</f>
        <v>44393</v>
      </c>
      <c r="H5" s="8" t="s">
        <v>1</v>
      </c>
      <c r="I5" s="4"/>
      <c r="J5" s="5" t="str">
        <f>TEXT(K5,"ddd")</f>
        <v>zo</v>
      </c>
      <c r="K5" s="7">
        <f>DATE(CalenderYear,M4,1)</f>
        <v>44409</v>
      </c>
      <c r="L5" s="8" t="s">
        <v>1</v>
      </c>
      <c r="M5" s="5"/>
      <c r="N5" s="5" t="str">
        <f t="shared" ref="N5:N20" si="1">TEXT(O5,"ddd")</f>
        <v>ma</v>
      </c>
      <c r="O5" s="7">
        <f>DATE(CalenderYear,M4,16)</f>
        <v>44424</v>
      </c>
      <c r="P5" s="8" t="s">
        <v>1</v>
      </c>
      <c r="Q5" s="4"/>
      <c r="R5" s="5" t="str">
        <f>TEXT(S5,"ddd")</f>
        <v>wo</v>
      </c>
      <c r="S5" s="7">
        <f>DATE(CalenderYear,U4,1)</f>
        <v>44440</v>
      </c>
      <c r="T5" s="8" t="s">
        <v>1</v>
      </c>
      <c r="U5" s="5"/>
      <c r="V5" s="5" t="str">
        <f t="shared" ref="V5:V19" si="2">TEXT(W5,"ddd")</f>
        <v>do</v>
      </c>
      <c r="W5" s="7">
        <f>DATE(CalenderYear,U4,16)</f>
        <v>44455</v>
      </c>
      <c r="X5" s="9" t="s">
        <v>1</v>
      </c>
    </row>
    <row r="6" spans="1:24" ht="16.5" customHeight="1" x14ac:dyDescent="0.25">
      <c r="A6" s="4"/>
      <c r="B6" s="5" t="str">
        <f t="shared" ref="B6:B19" si="3">TEXT(C6,"ddd")</f>
        <v>vr</v>
      </c>
      <c r="C6" s="7">
        <f>DATE(CalenderYear,E4,2)</f>
        <v>44379</v>
      </c>
      <c r="D6" s="8" t="s">
        <v>1</v>
      </c>
      <c r="E6" s="5"/>
      <c r="F6" s="5" t="str">
        <f t="shared" si="0"/>
        <v>za</v>
      </c>
      <c r="G6" s="7">
        <f>DATE(CalenderYear,E4,17)</f>
        <v>44394</v>
      </c>
      <c r="H6" s="9" t="s">
        <v>1</v>
      </c>
      <c r="I6" s="4"/>
      <c r="J6" s="5" t="str">
        <f t="shared" ref="J6:J19" si="4">TEXT(K6,"ddd")</f>
        <v>ma</v>
      </c>
      <c r="K6" s="7">
        <f>DATE(CalenderYear,M4,2)</f>
        <v>44410</v>
      </c>
      <c r="L6" s="8" t="s">
        <v>1</v>
      </c>
      <c r="M6" s="5"/>
      <c r="N6" s="5" t="str">
        <f t="shared" si="1"/>
        <v>di</v>
      </c>
      <c r="O6" s="7">
        <f>DATE(CalenderYear,M4,17)</f>
        <v>44425</v>
      </c>
      <c r="P6" s="9" t="s">
        <v>1</v>
      </c>
      <c r="Q6" s="4"/>
      <c r="R6" s="5" t="str">
        <f t="shared" ref="R6:R19" si="5">TEXT(S6,"ddd")</f>
        <v>do</v>
      </c>
      <c r="S6" s="7">
        <f>DATE(CalenderYear,U4,2)</f>
        <v>44441</v>
      </c>
      <c r="T6" s="8" t="s">
        <v>1</v>
      </c>
      <c r="U6" s="5"/>
      <c r="V6" s="5" t="str">
        <f t="shared" si="2"/>
        <v>vr</v>
      </c>
      <c r="W6" s="7">
        <f>DATE(CalenderYear,U4,17)</f>
        <v>44456</v>
      </c>
      <c r="X6" s="9" t="s">
        <v>1</v>
      </c>
    </row>
    <row r="7" spans="1:24" ht="16.5" customHeight="1" x14ac:dyDescent="0.25">
      <c r="A7" s="4"/>
      <c r="B7" s="5" t="str">
        <f t="shared" si="3"/>
        <v>za</v>
      </c>
      <c r="C7" s="7">
        <f>DATE(CalenderYear,E4,3)</f>
        <v>44380</v>
      </c>
      <c r="D7" s="8" t="s">
        <v>1</v>
      </c>
      <c r="E7" s="5"/>
      <c r="F7" s="5" t="str">
        <f t="shared" si="0"/>
        <v>zo</v>
      </c>
      <c r="G7" s="7">
        <f>DATE(CalenderYear,E4,18)</f>
        <v>44395</v>
      </c>
      <c r="H7" s="9" t="s">
        <v>1</v>
      </c>
      <c r="I7" s="4"/>
      <c r="J7" s="5" t="str">
        <f t="shared" si="4"/>
        <v>di</v>
      </c>
      <c r="K7" s="7">
        <f>DATE(CalenderYear,M4,3)</f>
        <v>44411</v>
      </c>
      <c r="L7" s="8" t="s">
        <v>1</v>
      </c>
      <c r="M7" s="5"/>
      <c r="N7" s="5" t="str">
        <f t="shared" si="1"/>
        <v>wo</v>
      </c>
      <c r="O7" s="7">
        <f>DATE(CalenderYear,M4,18)</f>
        <v>44426</v>
      </c>
      <c r="P7" s="9" t="s">
        <v>1</v>
      </c>
      <c r="Q7" s="4"/>
      <c r="R7" s="5" t="str">
        <f t="shared" si="5"/>
        <v>vr</v>
      </c>
      <c r="S7" s="7">
        <f>DATE(CalenderYear,U4,3)</f>
        <v>44442</v>
      </c>
      <c r="T7" s="8" t="s">
        <v>1</v>
      </c>
      <c r="U7" s="5"/>
      <c r="V7" s="5" t="str">
        <f t="shared" si="2"/>
        <v>za</v>
      </c>
      <c r="W7" s="7">
        <f>DATE(CalenderYear,U4,18)</f>
        <v>44457</v>
      </c>
      <c r="X7" s="9" t="s">
        <v>1</v>
      </c>
    </row>
    <row r="8" spans="1:24" ht="16.5" customHeight="1" x14ac:dyDescent="0.25">
      <c r="A8" s="4"/>
      <c r="B8" s="5" t="str">
        <f t="shared" si="3"/>
        <v>zo</v>
      </c>
      <c r="C8" s="7">
        <f>DATE(CalenderYear,E4,4)</f>
        <v>44381</v>
      </c>
      <c r="D8" s="8" t="s">
        <v>1</v>
      </c>
      <c r="E8" s="5"/>
      <c r="F8" s="5" t="str">
        <f t="shared" si="0"/>
        <v>ma</v>
      </c>
      <c r="G8" s="7">
        <f>DATE(CalenderYear,E4,19)</f>
        <v>44396</v>
      </c>
      <c r="H8" s="9" t="s">
        <v>1</v>
      </c>
      <c r="I8" s="4"/>
      <c r="J8" s="5" t="str">
        <f t="shared" si="4"/>
        <v>wo</v>
      </c>
      <c r="K8" s="7">
        <f>DATE(CalenderYear,M4,4)</f>
        <v>44412</v>
      </c>
      <c r="L8" s="8" t="s">
        <v>1</v>
      </c>
      <c r="M8" s="5"/>
      <c r="N8" s="5" t="str">
        <f t="shared" si="1"/>
        <v>do</v>
      </c>
      <c r="O8" s="7">
        <f>DATE(CalenderYear,M4,19)</f>
        <v>44427</v>
      </c>
      <c r="P8" s="9" t="s">
        <v>1</v>
      </c>
      <c r="Q8" s="4"/>
      <c r="R8" s="5" t="str">
        <f t="shared" si="5"/>
        <v>za</v>
      </c>
      <c r="S8" s="7">
        <f>DATE(CalenderYear,U4,4)</f>
        <v>44443</v>
      </c>
      <c r="T8" s="8" t="s">
        <v>1</v>
      </c>
      <c r="U8" s="5"/>
      <c r="V8" s="5" t="str">
        <f t="shared" si="2"/>
        <v>zo</v>
      </c>
      <c r="W8" s="7">
        <f>DATE(CalenderYear,U4,19)</f>
        <v>44458</v>
      </c>
      <c r="X8" s="9" t="s">
        <v>1</v>
      </c>
    </row>
    <row r="9" spans="1:24" ht="16.5" customHeight="1" x14ac:dyDescent="0.25">
      <c r="A9" s="4"/>
      <c r="B9" s="5" t="str">
        <f t="shared" si="3"/>
        <v>ma</v>
      </c>
      <c r="C9" s="7">
        <f>DATE(CalenderYear,E4,5)</f>
        <v>44382</v>
      </c>
      <c r="D9" s="8" t="s">
        <v>1</v>
      </c>
      <c r="E9" s="5"/>
      <c r="F9" s="5" t="str">
        <f t="shared" si="0"/>
        <v>di</v>
      </c>
      <c r="G9" s="7">
        <f>DATE(CalenderYear,E4,20)</f>
        <v>44397</v>
      </c>
      <c r="H9" s="9" t="s">
        <v>1</v>
      </c>
      <c r="I9" s="4"/>
      <c r="J9" s="5" t="str">
        <f t="shared" si="4"/>
        <v>do</v>
      </c>
      <c r="K9" s="7">
        <f>DATE(CalenderYear,M4,5)</f>
        <v>44413</v>
      </c>
      <c r="L9" s="8" t="s">
        <v>1</v>
      </c>
      <c r="M9" s="5"/>
      <c r="N9" s="5" t="str">
        <f t="shared" si="1"/>
        <v>vr</v>
      </c>
      <c r="O9" s="7">
        <f>DATE(CalenderYear,M4,20)</f>
        <v>44428</v>
      </c>
      <c r="P9" s="9" t="s">
        <v>1</v>
      </c>
      <c r="Q9" s="4"/>
      <c r="R9" s="5" t="str">
        <f t="shared" si="5"/>
        <v>zo</v>
      </c>
      <c r="S9" s="7">
        <f>DATE(CalenderYear,U4,5)</f>
        <v>44444</v>
      </c>
      <c r="T9" s="8" t="s">
        <v>1</v>
      </c>
      <c r="U9" s="5"/>
      <c r="V9" s="5" t="str">
        <f t="shared" si="2"/>
        <v>ma</v>
      </c>
      <c r="W9" s="7">
        <f>DATE(CalenderYear,U4,20)</f>
        <v>44459</v>
      </c>
      <c r="X9" s="9" t="s">
        <v>1</v>
      </c>
    </row>
    <row r="10" spans="1:24" ht="16.5" customHeight="1" x14ac:dyDescent="0.25">
      <c r="A10" s="4"/>
      <c r="B10" s="5" t="str">
        <f t="shared" si="3"/>
        <v>di</v>
      </c>
      <c r="C10" s="7">
        <f>DATE(CalenderYear,E4,6)</f>
        <v>44383</v>
      </c>
      <c r="D10" s="8" t="s">
        <v>1</v>
      </c>
      <c r="E10" s="5"/>
      <c r="F10" s="5" t="str">
        <f t="shared" si="0"/>
        <v>wo</v>
      </c>
      <c r="G10" s="7">
        <f>DATE(CalenderYear,E4,21)</f>
        <v>44398</v>
      </c>
      <c r="H10" s="9" t="s">
        <v>1</v>
      </c>
      <c r="I10" s="4"/>
      <c r="J10" s="5" t="str">
        <f t="shared" si="4"/>
        <v>vr</v>
      </c>
      <c r="K10" s="7">
        <f>DATE(CalenderYear,M4,6)</f>
        <v>44414</v>
      </c>
      <c r="L10" s="8" t="s">
        <v>1</v>
      </c>
      <c r="M10" s="5"/>
      <c r="N10" s="5" t="str">
        <f t="shared" si="1"/>
        <v>za</v>
      </c>
      <c r="O10" s="7">
        <f>DATE(CalenderYear,M4,21)</f>
        <v>44429</v>
      </c>
      <c r="P10" s="9" t="s">
        <v>1</v>
      </c>
      <c r="Q10" s="4"/>
      <c r="R10" s="5" t="str">
        <f t="shared" si="5"/>
        <v>ma</v>
      </c>
      <c r="S10" s="7">
        <f>DATE(CalenderYear,U4,6)</f>
        <v>44445</v>
      </c>
      <c r="T10" s="8" t="s">
        <v>1</v>
      </c>
      <c r="U10" s="5"/>
      <c r="V10" s="5" t="str">
        <f t="shared" si="2"/>
        <v>di</v>
      </c>
      <c r="W10" s="7">
        <f>DATE(CalenderYear,U4,21)</f>
        <v>44460</v>
      </c>
      <c r="X10" s="9" t="s">
        <v>1</v>
      </c>
    </row>
    <row r="11" spans="1:24" ht="16.5" customHeight="1" x14ac:dyDescent="0.25">
      <c r="A11" s="4"/>
      <c r="B11" s="5" t="str">
        <f t="shared" si="3"/>
        <v>wo</v>
      </c>
      <c r="C11" s="7">
        <f>DATE(CalenderYear,E4,7)</f>
        <v>44384</v>
      </c>
      <c r="D11" s="8" t="s">
        <v>1</v>
      </c>
      <c r="E11" s="5"/>
      <c r="F11" s="5" t="str">
        <f t="shared" si="0"/>
        <v>do</v>
      </c>
      <c r="G11" s="7">
        <f>DATE(CalenderYear,E4,22)</f>
        <v>44399</v>
      </c>
      <c r="H11" s="9" t="s">
        <v>1</v>
      </c>
      <c r="I11" s="4"/>
      <c r="J11" s="5" t="str">
        <f t="shared" si="4"/>
        <v>za</v>
      </c>
      <c r="K11" s="7">
        <f>DATE(CalenderYear,M4,7)</f>
        <v>44415</v>
      </c>
      <c r="L11" s="8" t="s">
        <v>1</v>
      </c>
      <c r="M11" s="5"/>
      <c r="N11" s="5" t="str">
        <f t="shared" si="1"/>
        <v>zo</v>
      </c>
      <c r="O11" s="7">
        <f>DATE(CalenderYear,M4,22)</f>
        <v>44430</v>
      </c>
      <c r="P11" s="9" t="s">
        <v>1</v>
      </c>
      <c r="Q11" s="4"/>
      <c r="R11" s="5" t="str">
        <f t="shared" si="5"/>
        <v>di</v>
      </c>
      <c r="S11" s="7">
        <f>DATE(CalenderYear,U4,7)</f>
        <v>44446</v>
      </c>
      <c r="T11" s="8" t="s">
        <v>1</v>
      </c>
      <c r="U11" s="5"/>
      <c r="V11" s="5" t="str">
        <f t="shared" si="2"/>
        <v>wo</v>
      </c>
      <c r="W11" s="7">
        <f>DATE(CalenderYear,U4,22)</f>
        <v>44461</v>
      </c>
      <c r="X11" s="9" t="s">
        <v>1</v>
      </c>
    </row>
    <row r="12" spans="1:24" ht="16.5" customHeight="1" x14ac:dyDescent="0.25">
      <c r="A12" s="4"/>
      <c r="B12" s="5" t="str">
        <f t="shared" si="3"/>
        <v>do</v>
      </c>
      <c r="C12" s="7">
        <f>DATE(CalenderYear,E4,8)</f>
        <v>44385</v>
      </c>
      <c r="D12" s="8" t="s">
        <v>1</v>
      </c>
      <c r="E12" s="5"/>
      <c r="F12" s="5" t="str">
        <f t="shared" si="0"/>
        <v>vr</v>
      </c>
      <c r="G12" s="7">
        <f>DATE(CalenderYear,E4,23)</f>
        <v>44400</v>
      </c>
      <c r="H12" s="9" t="s">
        <v>1</v>
      </c>
      <c r="I12" s="4"/>
      <c r="J12" s="5" t="str">
        <f t="shared" si="4"/>
        <v>zo</v>
      </c>
      <c r="K12" s="7">
        <f>DATE(CalenderYear,M4,8)</f>
        <v>44416</v>
      </c>
      <c r="L12" s="8" t="s">
        <v>1</v>
      </c>
      <c r="M12" s="5"/>
      <c r="N12" s="5" t="str">
        <f t="shared" si="1"/>
        <v>ma</v>
      </c>
      <c r="O12" s="7">
        <f>DATE(CalenderYear,M4,23)</f>
        <v>44431</v>
      </c>
      <c r="P12" s="9" t="s">
        <v>1</v>
      </c>
      <c r="Q12" s="4"/>
      <c r="R12" s="5" t="str">
        <f t="shared" si="5"/>
        <v>wo</v>
      </c>
      <c r="S12" s="7">
        <f>DATE(CalenderYear,U4,8)</f>
        <v>44447</v>
      </c>
      <c r="T12" s="8" t="s">
        <v>1</v>
      </c>
      <c r="U12" s="5"/>
      <c r="V12" s="5" t="str">
        <f t="shared" si="2"/>
        <v>do</v>
      </c>
      <c r="W12" s="7">
        <f>DATE(CalenderYear,U4,23)</f>
        <v>44462</v>
      </c>
      <c r="X12" s="9" t="s">
        <v>1</v>
      </c>
    </row>
    <row r="13" spans="1:24" ht="16.5" customHeight="1" x14ac:dyDescent="0.25">
      <c r="A13" s="4"/>
      <c r="B13" s="5" t="str">
        <f t="shared" si="3"/>
        <v>vr</v>
      </c>
      <c r="C13" s="7">
        <f>DATE(CalenderYear,E4,9)</f>
        <v>44386</v>
      </c>
      <c r="D13" s="8" t="s">
        <v>1</v>
      </c>
      <c r="E13" s="5"/>
      <c r="F13" s="5" t="str">
        <f t="shared" si="0"/>
        <v>za</v>
      </c>
      <c r="G13" s="7">
        <f>DATE(CalenderYear,E4,24)</f>
        <v>44401</v>
      </c>
      <c r="H13" s="9" t="s">
        <v>1</v>
      </c>
      <c r="I13" s="4"/>
      <c r="J13" s="5" t="str">
        <f t="shared" si="4"/>
        <v>ma</v>
      </c>
      <c r="K13" s="7">
        <f>DATE(CalenderYear,M4,9)</f>
        <v>44417</v>
      </c>
      <c r="L13" s="8" t="s">
        <v>1</v>
      </c>
      <c r="M13" s="5"/>
      <c r="N13" s="5" t="str">
        <f t="shared" si="1"/>
        <v>di</v>
      </c>
      <c r="O13" s="7">
        <f>DATE(CalenderYear,M4,24)</f>
        <v>44432</v>
      </c>
      <c r="P13" s="9" t="s">
        <v>1</v>
      </c>
      <c r="Q13" s="4"/>
      <c r="R13" s="5" t="str">
        <f t="shared" si="5"/>
        <v>do</v>
      </c>
      <c r="S13" s="7">
        <f>DATE(CalenderYear,U4,9)</f>
        <v>44448</v>
      </c>
      <c r="T13" s="8" t="s">
        <v>1</v>
      </c>
      <c r="U13" s="5"/>
      <c r="V13" s="5" t="str">
        <f t="shared" si="2"/>
        <v>vr</v>
      </c>
      <c r="W13" s="7">
        <f>DATE(CalenderYear,U4,24)</f>
        <v>44463</v>
      </c>
      <c r="X13" s="9" t="s">
        <v>1</v>
      </c>
    </row>
    <row r="14" spans="1:24" ht="16.5" customHeight="1" x14ac:dyDescent="0.25">
      <c r="A14" s="4"/>
      <c r="B14" s="5" t="str">
        <f t="shared" si="3"/>
        <v>za</v>
      </c>
      <c r="C14" s="7">
        <f>DATE(CalenderYear,E4,10)</f>
        <v>44387</v>
      </c>
      <c r="D14" s="8" t="s">
        <v>1</v>
      </c>
      <c r="E14" s="5"/>
      <c r="F14" s="5" t="str">
        <f t="shared" si="0"/>
        <v>zo</v>
      </c>
      <c r="G14" s="7">
        <f>DATE(CalenderYear,E4,25)</f>
        <v>44402</v>
      </c>
      <c r="H14" s="9" t="s">
        <v>1</v>
      </c>
      <c r="I14" s="4"/>
      <c r="J14" s="5" t="str">
        <f t="shared" si="4"/>
        <v>di</v>
      </c>
      <c r="K14" s="7">
        <f>DATE(CalenderYear,M4,10)</f>
        <v>44418</v>
      </c>
      <c r="L14" s="8" t="s">
        <v>1</v>
      </c>
      <c r="M14" s="5"/>
      <c r="N14" s="5" t="str">
        <f t="shared" si="1"/>
        <v>wo</v>
      </c>
      <c r="O14" s="7">
        <f>DATE(CalenderYear,M4,25)</f>
        <v>44433</v>
      </c>
      <c r="P14" s="9" t="s">
        <v>1</v>
      </c>
      <c r="Q14" s="4"/>
      <c r="R14" s="5" t="str">
        <f t="shared" si="5"/>
        <v>vr</v>
      </c>
      <c r="S14" s="7">
        <f>DATE(CalenderYear,U4,10)</f>
        <v>44449</v>
      </c>
      <c r="T14" s="8" t="s">
        <v>1</v>
      </c>
      <c r="U14" s="5"/>
      <c r="V14" s="5" t="str">
        <f t="shared" si="2"/>
        <v>za</v>
      </c>
      <c r="W14" s="7">
        <f>DATE(CalenderYear,U4,25)</f>
        <v>44464</v>
      </c>
      <c r="X14" s="9" t="s">
        <v>1</v>
      </c>
    </row>
    <row r="15" spans="1:24" ht="16.5" customHeight="1" x14ac:dyDescent="0.25">
      <c r="A15" s="4"/>
      <c r="B15" s="5" t="str">
        <f t="shared" si="3"/>
        <v>zo</v>
      </c>
      <c r="C15" s="7">
        <f>DATE(CalenderYear,E4,11)</f>
        <v>44388</v>
      </c>
      <c r="D15" s="8" t="s">
        <v>1</v>
      </c>
      <c r="E15" s="5"/>
      <c r="F15" s="5" t="str">
        <f t="shared" si="0"/>
        <v>ma</v>
      </c>
      <c r="G15" s="7">
        <f>DATE(CalenderYear,E4,26)</f>
        <v>44403</v>
      </c>
      <c r="H15" s="9" t="s">
        <v>1</v>
      </c>
      <c r="I15" s="4"/>
      <c r="J15" s="5" t="str">
        <f t="shared" si="4"/>
        <v>wo</v>
      </c>
      <c r="K15" s="7">
        <f>DATE(CalenderYear,M4,11)</f>
        <v>44419</v>
      </c>
      <c r="L15" s="8" t="s">
        <v>1</v>
      </c>
      <c r="M15" s="5"/>
      <c r="N15" s="5" t="str">
        <f t="shared" si="1"/>
        <v>do</v>
      </c>
      <c r="O15" s="7">
        <f>DATE(CalenderYear,M4,26)</f>
        <v>44434</v>
      </c>
      <c r="P15" s="9" t="s">
        <v>1</v>
      </c>
      <c r="Q15" s="4"/>
      <c r="R15" s="5" t="str">
        <f t="shared" si="5"/>
        <v>za</v>
      </c>
      <c r="S15" s="7">
        <f>DATE(CalenderYear,U4,11)</f>
        <v>44450</v>
      </c>
      <c r="T15" s="8" t="s">
        <v>1</v>
      </c>
      <c r="U15" s="5"/>
      <c r="V15" s="5" t="str">
        <f t="shared" si="2"/>
        <v>zo</v>
      </c>
      <c r="W15" s="7">
        <f>DATE(CalenderYear,U4,26)</f>
        <v>44465</v>
      </c>
      <c r="X15" s="9" t="s">
        <v>1</v>
      </c>
    </row>
    <row r="16" spans="1:24" ht="16.5" customHeight="1" x14ac:dyDescent="0.25">
      <c r="A16" s="4"/>
      <c r="B16" s="5" t="str">
        <f t="shared" si="3"/>
        <v>ma</v>
      </c>
      <c r="C16" s="7">
        <f>DATE(CalenderYear,E4,12)</f>
        <v>44389</v>
      </c>
      <c r="D16" s="8" t="s">
        <v>1</v>
      </c>
      <c r="E16" s="5"/>
      <c r="F16" s="5" t="str">
        <f t="shared" si="0"/>
        <v>di</v>
      </c>
      <c r="G16" s="7">
        <f>DATE(CalenderYear,E4,27)</f>
        <v>44404</v>
      </c>
      <c r="H16" s="9" t="s">
        <v>1</v>
      </c>
      <c r="I16" s="4"/>
      <c r="J16" s="5" t="str">
        <f t="shared" si="4"/>
        <v>do</v>
      </c>
      <c r="K16" s="7">
        <f>DATE(CalenderYear,M4,12)</f>
        <v>44420</v>
      </c>
      <c r="L16" s="8" t="s">
        <v>1</v>
      </c>
      <c r="M16" s="5"/>
      <c r="N16" s="5" t="str">
        <f t="shared" si="1"/>
        <v>vr</v>
      </c>
      <c r="O16" s="7">
        <f>DATE(CalenderYear,M4,27)</f>
        <v>44435</v>
      </c>
      <c r="P16" s="9" t="s">
        <v>1</v>
      </c>
      <c r="Q16" s="4"/>
      <c r="R16" s="5" t="str">
        <f t="shared" si="5"/>
        <v>zo</v>
      </c>
      <c r="S16" s="7">
        <f>DATE(CalenderYear,U4,12)</f>
        <v>44451</v>
      </c>
      <c r="T16" s="8" t="s">
        <v>1</v>
      </c>
      <c r="U16" s="5"/>
      <c r="V16" s="5" t="str">
        <f t="shared" si="2"/>
        <v>ma</v>
      </c>
      <c r="W16" s="7">
        <f>DATE(CalenderYear,U4,27)</f>
        <v>44466</v>
      </c>
      <c r="X16" s="9" t="s">
        <v>1</v>
      </c>
    </row>
    <row r="17" spans="1:24" ht="16.5" customHeight="1" x14ac:dyDescent="0.25">
      <c r="A17" s="4"/>
      <c r="B17" s="5" t="str">
        <f t="shared" si="3"/>
        <v>di</v>
      </c>
      <c r="C17" s="7">
        <f>DATE(CalenderYear,E4,13)</f>
        <v>44390</v>
      </c>
      <c r="D17" s="8" t="s">
        <v>1</v>
      </c>
      <c r="E17" s="5"/>
      <c r="F17" s="5" t="str">
        <f t="shared" si="0"/>
        <v>wo</v>
      </c>
      <c r="G17" s="7">
        <f>DATE(CalenderYear,E4,28)</f>
        <v>44405</v>
      </c>
      <c r="H17" s="9" t="s">
        <v>1</v>
      </c>
      <c r="I17" s="4"/>
      <c r="J17" s="5" t="str">
        <f t="shared" si="4"/>
        <v>vr</v>
      </c>
      <c r="K17" s="7">
        <f>DATE(CalenderYear,M4,13)</f>
        <v>44421</v>
      </c>
      <c r="L17" s="8" t="s">
        <v>1</v>
      </c>
      <c r="M17" s="5"/>
      <c r="N17" s="5" t="str">
        <f t="shared" si="1"/>
        <v>za</v>
      </c>
      <c r="O17" s="7">
        <f>DATE(CalenderYear,M4,28)</f>
        <v>44436</v>
      </c>
      <c r="P17" s="9" t="s">
        <v>1</v>
      </c>
      <c r="Q17" s="4"/>
      <c r="R17" s="5" t="str">
        <f t="shared" si="5"/>
        <v>ma</v>
      </c>
      <c r="S17" s="7">
        <f>DATE(CalenderYear,U4,13)</f>
        <v>44452</v>
      </c>
      <c r="T17" s="8" t="s">
        <v>1</v>
      </c>
      <c r="U17" s="5"/>
      <c r="V17" s="5" t="str">
        <f t="shared" si="2"/>
        <v>di</v>
      </c>
      <c r="W17" s="7">
        <f>DATE(CalenderYear,U4,28)</f>
        <v>44467</v>
      </c>
      <c r="X17" s="9" t="s">
        <v>1</v>
      </c>
    </row>
    <row r="18" spans="1:24" ht="16.5" customHeight="1" x14ac:dyDescent="0.25">
      <c r="A18" s="4"/>
      <c r="B18" s="5" t="str">
        <f t="shared" si="3"/>
        <v>wo</v>
      </c>
      <c r="C18" s="7">
        <f>DATE(CalenderYear,E4,14)</f>
        <v>44391</v>
      </c>
      <c r="D18" s="8" t="s">
        <v>1</v>
      </c>
      <c r="E18" s="5"/>
      <c r="F18" s="5" t="str">
        <f t="shared" si="0"/>
        <v>do</v>
      </c>
      <c r="G18" s="7">
        <f>DATE(CalenderYear,E4,29)</f>
        <v>44406</v>
      </c>
      <c r="H18" s="9" t="s">
        <v>1</v>
      </c>
      <c r="I18" s="4"/>
      <c r="J18" s="5" t="str">
        <f t="shared" si="4"/>
        <v>za</v>
      </c>
      <c r="K18" s="7">
        <f>DATE(CalenderYear,M4,14)</f>
        <v>44422</v>
      </c>
      <c r="L18" s="8" t="s">
        <v>1</v>
      </c>
      <c r="M18" s="5"/>
      <c r="N18" s="5" t="str">
        <f t="shared" si="1"/>
        <v>zo</v>
      </c>
      <c r="O18" s="7">
        <f>DATE(CalenderYear,M4,29)</f>
        <v>44437</v>
      </c>
      <c r="P18" s="9" t="s">
        <v>1</v>
      </c>
      <c r="Q18" s="4"/>
      <c r="R18" s="5" t="str">
        <f t="shared" si="5"/>
        <v>di</v>
      </c>
      <c r="S18" s="7">
        <f>DATE(CalenderYear,U4,14)</f>
        <v>44453</v>
      </c>
      <c r="T18" s="8" t="s">
        <v>1</v>
      </c>
      <c r="U18" s="5"/>
      <c r="V18" s="5" t="str">
        <f t="shared" si="2"/>
        <v>wo</v>
      </c>
      <c r="W18" s="7">
        <f>DATE(CalenderYear,U4,29)</f>
        <v>44468</v>
      </c>
      <c r="X18" s="9" t="s">
        <v>1</v>
      </c>
    </row>
    <row r="19" spans="1:24" ht="16.5" customHeight="1" x14ac:dyDescent="0.25">
      <c r="A19" s="4"/>
      <c r="B19" s="5" t="str">
        <f t="shared" si="3"/>
        <v>do</v>
      </c>
      <c r="C19" s="7">
        <f>DATE(CalenderYear,E4,15)</f>
        <v>44392</v>
      </c>
      <c r="D19" s="8" t="s">
        <v>1</v>
      </c>
      <c r="E19" s="5"/>
      <c r="F19" s="5" t="str">
        <f t="shared" si="0"/>
        <v>vr</v>
      </c>
      <c r="G19" s="7">
        <f>DATE(CalenderYear,E4,30)</f>
        <v>44407</v>
      </c>
      <c r="H19" s="9" t="s">
        <v>1</v>
      </c>
      <c r="I19" s="4"/>
      <c r="J19" s="5" t="str">
        <f t="shared" si="4"/>
        <v>zo</v>
      </c>
      <c r="K19" s="7">
        <f>DATE(CalenderYear,M4,15)</f>
        <v>44423</v>
      </c>
      <c r="L19" s="8" t="s">
        <v>1</v>
      </c>
      <c r="M19" s="5"/>
      <c r="N19" s="5" t="str">
        <f t="shared" si="1"/>
        <v>ma</v>
      </c>
      <c r="O19" s="7">
        <f>DATE(CalenderYear,M4,30)</f>
        <v>44438</v>
      </c>
      <c r="P19" s="9" t="s">
        <v>1</v>
      </c>
      <c r="Q19" s="4"/>
      <c r="R19" s="5" t="str">
        <f t="shared" si="5"/>
        <v>wo</v>
      </c>
      <c r="S19" s="7">
        <f>DATE(CalenderYear,U4,15)</f>
        <v>44454</v>
      </c>
      <c r="T19" s="8" t="s">
        <v>1</v>
      </c>
      <c r="U19" s="5"/>
      <c r="V19" s="5" t="str">
        <f t="shared" si="2"/>
        <v>do</v>
      </c>
      <c r="W19" s="7">
        <f>DATE(CalenderYear,U4,30)</f>
        <v>44469</v>
      </c>
      <c r="X19" s="9" t="s">
        <v>1</v>
      </c>
    </row>
    <row r="20" spans="1:24" ht="16.5" customHeight="1" x14ac:dyDescent="0.25">
      <c r="A20" s="4"/>
      <c r="E20" s="5"/>
      <c r="F20" s="5" t="str">
        <f t="shared" si="0"/>
        <v>za</v>
      </c>
      <c r="G20" s="7">
        <f>DATE(CalenderYear,E4,31)</f>
        <v>44408</v>
      </c>
      <c r="H20" s="9" t="s">
        <v>1</v>
      </c>
      <c r="I20" s="4"/>
      <c r="M20" s="5"/>
      <c r="N20" s="5" t="str">
        <f t="shared" si="1"/>
        <v>di</v>
      </c>
      <c r="O20" s="7">
        <f>DATE(CalenderYear,M4,31)</f>
        <v>44439</v>
      </c>
      <c r="P20" s="9" t="s">
        <v>1</v>
      </c>
      <c r="Q20" s="4"/>
      <c r="R20" s="5"/>
      <c r="S20" s="5"/>
      <c r="T20" s="5"/>
      <c r="U20" s="5"/>
      <c r="V20" s="5"/>
      <c r="W20" s="7"/>
      <c r="X20" s="9"/>
    </row>
    <row r="21" spans="1:24" x14ac:dyDescent="0.25">
      <c r="A21" s="4"/>
      <c r="B21" s="5"/>
      <c r="C21" s="7"/>
      <c r="D21" s="5"/>
      <c r="E21" s="5"/>
      <c r="F21" s="5"/>
      <c r="G21" s="5"/>
      <c r="H21" s="6"/>
      <c r="I21" s="4"/>
      <c r="J21" s="5"/>
      <c r="K21" s="7"/>
      <c r="L21" s="5"/>
      <c r="M21" s="5"/>
      <c r="N21" s="5"/>
      <c r="O21" s="5"/>
      <c r="P21" s="6"/>
      <c r="Q21" s="4"/>
      <c r="R21" s="5"/>
      <c r="S21" s="7"/>
      <c r="T21" s="5"/>
      <c r="U21" s="5"/>
      <c r="V21" s="5"/>
      <c r="W21" s="5"/>
      <c r="X21" s="6"/>
    </row>
    <row r="22" spans="1:24" x14ac:dyDescent="0.25">
      <c r="A22" s="4"/>
      <c r="B22" s="5"/>
      <c r="C22" s="7"/>
      <c r="D22" s="5"/>
      <c r="E22" s="5"/>
      <c r="F22" s="5"/>
      <c r="G22" s="5"/>
      <c r="H22" s="6"/>
      <c r="I22" s="4"/>
      <c r="J22" s="5"/>
      <c r="K22" s="7"/>
      <c r="L22" s="5"/>
      <c r="M22" s="5"/>
      <c r="N22" s="5"/>
      <c r="O22" s="5"/>
      <c r="P22" s="6"/>
      <c r="Q22" s="4"/>
      <c r="R22" s="5"/>
      <c r="S22" s="7"/>
      <c r="T22" s="5"/>
      <c r="U22" s="5"/>
      <c r="V22" s="5"/>
      <c r="W22" s="5"/>
      <c r="X22" s="6"/>
    </row>
    <row r="23" spans="1:24" x14ac:dyDescent="0.25">
      <c r="A23" s="4"/>
      <c r="B23" s="5"/>
      <c r="C23" s="7"/>
      <c r="D23" s="5"/>
      <c r="E23" s="5"/>
      <c r="F23" s="5"/>
      <c r="G23" s="5"/>
      <c r="H23" s="6"/>
      <c r="I23" s="4"/>
      <c r="J23" s="5"/>
      <c r="K23" s="7"/>
      <c r="L23" s="5"/>
      <c r="M23" s="5"/>
      <c r="N23" s="5"/>
      <c r="O23" s="5"/>
      <c r="P23" s="6"/>
      <c r="Q23" s="4"/>
      <c r="R23" s="5"/>
      <c r="S23" s="7"/>
      <c r="T23" s="5"/>
      <c r="U23" s="5"/>
      <c r="V23" s="5"/>
      <c r="W23" s="5"/>
      <c r="X23" s="6"/>
    </row>
    <row r="24" spans="1:24" x14ac:dyDescent="0.25">
      <c r="A24" s="4"/>
      <c r="B24" s="5"/>
      <c r="C24" s="7"/>
      <c r="D24" s="5"/>
      <c r="E24" s="5"/>
      <c r="F24" s="5"/>
      <c r="G24" s="5"/>
      <c r="H24" s="6"/>
      <c r="I24" s="4"/>
      <c r="J24" s="5"/>
      <c r="K24" s="7"/>
      <c r="L24" s="5"/>
      <c r="M24" s="5"/>
      <c r="N24" s="5"/>
      <c r="O24" s="5"/>
      <c r="P24" s="6"/>
      <c r="Q24" s="4"/>
      <c r="R24" s="5"/>
      <c r="S24" s="7"/>
      <c r="T24" s="5"/>
      <c r="U24" s="5"/>
      <c r="V24" s="5"/>
      <c r="W24" s="5"/>
      <c r="X24" s="6"/>
    </row>
    <row r="25" spans="1:24" x14ac:dyDescent="0.25">
      <c r="A25" s="4"/>
      <c r="B25" s="5"/>
      <c r="C25" s="7"/>
      <c r="D25" s="5"/>
      <c r="E25" s="5"/>
      <c r="F25" s="5"/>
      <c r="G25" s="5"/>
      <c r="H25" s="6"/>
      <c r="I25" s="4"/>
      <c r="J25" s="5"/>
      <c r="K25" s="7"/>
      <c r="L25" s="5"/>
      <c r="M25" s="5"/>
      <c r="N25" s="5"/>
      <c r="O25" s="5"/>
      <c r="P25" s="6"/>
      <c r="Q25" s="4"/>
      <c r="R25" s="5"/>
      <c r="S25" s="7"/>
      <c r="T25" s="5"/>
      <c r="U25" s="5"/>
      <c r="V25" s="5"/>
      <c r="W25" s="5"/>
      <c r="X25" s="6"/>
    </row>
    <row r="26" spans="1:24" x14ac:dyDescent="0.25">
      <c r="A26" s="4"/>
      <c r="B26" s="5"/>
      <c r="C26" s="7"/>
      <c r="D26" s="5"/>
      <c r="E26" s="5"/>
      <c r="F26" s="5"/>
      <c r="G26" s="5"/>
      <c r="H26" s="6"/>
      <c r="I26" s="4"/>
      <c r="J26" s="5"/>
      <c r="K26" s="7"/>
      <c r="L26" s="5"/>
      <c r="M26" s="5"/>
      <c r="N26" s="5"/>
      <c r="O26" s="5"/>
      <c r="P26" s="6"/>
      <c r="Q26" s="4"/>
      <c r="R26" s="5"/>
      <c r="S26" s="7"/>
      <c r="T26" s="5"/>
      <c r="U26" s="5"/>
      <c r="V26" s="5"/>
      <c r="W26" s="5"/>
      <c r="X26" s="6"/>
    </row>
    <row r="27" spans="1:24" x14ac:dyDescent="0.25">
      <c r="A27" s="4"/>
      <c r="B27" s="5"/>
      <c r="C27" s="7"/>
      <c r="D27" s="5"/>
      <c r="E27" s="5"/>
      <c r="F27" s="5"/>
      <c r="G27" s="5"/>
      <c r="H27" s="6"/>
      <c r="I27" s="4"/>
      <c r="J27" s="5"/>
      <c r="K27" s="7"/>
      <c r="L27" s="5"/>
      <c r="M27" s="5"/>
      <c r="N27" s="5"/>
      <c r="O27" s="5"/>
      <c r="P27" s="6"/>
      <c r="Q27" s="4"/>
      <c r="R27" s="5"/>
      <c r="S27" s="7"/>
      <c r="T27" s="5"/>
      <c r="U27" s="5"/>
      <c r="V27" s="5"/>
      <c r="W27" s="5"/>
      <c r="X27" s="6"/>
    </row>
    <row r="28" spans="1:24" x14ac:dyDescent="0.25">
      <c r="A28" s="4"/>
      <c r="B28" s="5"/>
      <c r="C28" s="7"/>
      <c r="D28" s="5"/>
      <c r="E28" s="5"/>
      <c r="F28" s="5"/>
      <c r="G28" s="5"/>
      <c r="H28" s="6"/>
      <c r="I28" s="4"/>
      <c r="J28" s="5"/>
      <c r="K28" s="7"/>
      <c r="L28" s="5"/>
      <c r="M28" s="5"/>
      <c r="N28" s="5"/>
      <c r="O28" s="5"/>
      <c r="P28" s="6"/>
      <c r="Q28" s="4"/>
      <c r="R28" s="5"/>
      <c r="S28" s="7"/>
      <c r="T28" s="5"/>
      <c r="U28" s="5"/>
      <c r="V28" s="5"/>
      <c r="W28" s="5"/>
      <c r="X28" s="6"/>
    </row>
    <row r="29" spans="1:24" ht="15.75" thickBot="1" x14ac:dyDescent="0.3">
      <c r="A29" s="10"/>
      <c r="B29" s="11"/>
      <c r="C29" s="12"/>
      <c r="D29" s="11"/>
      <c r="E29" s="11"/>
      <c r="F29" s="11"/>
      <c r="G29" s="11"/>
      <c r="H29" s="13"/>
      <c r="I29" s="10"/>
      <c r="J29" s="11"/>
      <c r="K29" s="12"/>
      <c r="L29" s="11"/>
      <c r="M29" s="11"/>
      <c r="N29" s="11"/>
      <c r="O29" s="11"/>
      <c r="P29" s="13"/>
      <c r="Q29" s="10"/>
      <c r="R29" s="11"/>
      <c r="S29" s="12"/>
      <c r="T29" s="11"/>
      <c r="U29" s="11"/>
      <c r="V29" s="11"/>
      <c r="W29" s="11"/>
      <c r="X29" s="13"/>
    </row>
    <row r="30" spans="1:24" x14ac:dyDescent="0.25">
      <c r="C30" s="3"/>
      <c r="K30" s="3"/>
      <c r="S30" s="3"/>
    </row>
    <row r="31" spans="1:24" x14ac:dyDescent="0.25">
      <c r="C31" s="3"/>
      <c r="K31" s="3"/>
      <c r="S31" s="3"/>
    </row>
  </sheetData>
  <mergeCells count="12">
    <mergeCell ref="U3:W3"/>
    <mergeCell ref="A1:H1"/>
    <mergeCell ref="I1:P1"/>
    <mergeCell ref="Q1:X1"/>
    <mergeCell ref="B2:H2"/>
    <mergeCell ref="J2:P2"/>
    <mergeCell ref="R2:X2"/>
    <mergeCell ref="C3:D3"/>
    <mergeCell ref="E3:G3"/>
    <mergeCell ref="K3:L3"/>
    <mergeCell ref="M3:O3"/>
    <mergeCell ref="S3:T3"/>
  </mergeCells>
  <pageMargins left="0.7" right="0.7" top="0.75" bottom="0.75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ABE2D-05E2-41F8-B61A-765D2CA13BB3}">
  <dimension ref="A1:X31"/>
  <sheetViews>
    <sheetView view="pageLayout" zoomScale="102" zoomScaleNormal="100" zoomScalePageLayoutView="102" workbookViewId="0">
      <selection activeCell="G9" sqref="G9"/>
    </sheetView>
  </sheetViews>
  <sheetFormatPr defaultRowHeight="15" x14ac:dyDescent="0.25"/>
  <cols>
    <col min="1" max="1" width="1.42578125" customWidth="1"/>
    <col min="2" max="2" width="3.7109375" bestFit="1" customWidth="1"/>
    <col min="3" max="3" width="6.7109375" customWidth="1"/>
    <col min="4" max="4" width="7.5703125" bestFit="1" customWidth="1"/>
    <col min="5" max="5" width="5" customWidth="1"/>
    <col min="6" max="6" width="3.7109375" bestFit="1" customWidth="1"/>
    <col min="7" max="7" width="6.7109375" customWidth="1"/>
    <col min="8" max="8" width="7.5703125" customWidth="1"/>
    <col min="9" max="9" width="1.42578125" customWidth="1"/>
    <col min="10" max="10" width="3.7109375" bestFit="1" customWidth="1"/>
    <col min="11" max="11" width="6.7109375" customWidth="1"/>
    <col min="12" max="12" width="7.5703125" bestFit="1" customWidth="1"/>
    <col min="13" max="13" width="5" customWidth="1"/>
    <col min="14" max="14" width="3.7109375" bestFit="1" customWidth="1"/>
    <col min="15" max="15" width="6.7109375" customWidth="1"/>
    <col min="16" max="16" width="7.5703125" customWidth="1"/>
    <col min="17" max="17" width="1.42578125" customWidth="1"/>
    <col min="18" max="18" width="3.7109375" bestFit="1" customWidth="1"/>
    <col min="19" max="19" width="6.7109375" customWidth="1"/>
    <col min="20" max="20" width="7.5703125" bestFit="1" customWidth="1"/>
    <col min="21" max="21" width="5" customWidth="1"/>
    <col min="22" max="22" width="3.7109375" bestFit="1" customWidth="1"/>
    <col min="23" max="23" width="6.7109375" customWidth="1"/>
    <col min="24" max="24" width="7.5703125" customWidth="1"/>
  </cols>
  <sheetData>
    <row r="1" spans="1:24" ht="49.5" customHeight="1" x14ac:dyDescent="0.25">
      <c r="A1" s="25" t="s">
        <v>0</v>
      </c>
      <c r="B1" s="26"/>
      <c r="C1" s="26"/>
      <c r="D1" s="26"/>
      <c r="E1" s="26"/>
      <c r="F1" s="26"/>
      <c r="G1" s="26"/>
      <c r="H1" s="27"/>
      <c r="I1" s="25" t="s">
        <v>0</v>
      </c>
      <c r="J1" s="26"/>
      <c r="K1" s="26"/>
      <c r="L1" s="26"/>
      <c r="M1" s="26"/>
      <c r="N1" s="26"/>
      <c r="O1" s="26"/>
      <c r="P1" s="27"/>
      <c r="Q1" s="25" t="s">
        <v>0</v>
      </c>
      <c r="R1" s="26"/>
      <c r="S1" s="26"/>
      <c r="T1" s="26"/>
      <c r="U1" s="26"/>
      <c r="V1" s="26"/>
      <c r="W1" s="26"/>
      <c r="X1" s="27"/>
    </row>
    <row r="2" spans="1:24" ht="23.25" x14ac:dyDescent="0.35">
      <c r="A2" s="4"/>
      <c r="B2" s="23" t="str">
        <f>"Oktober "&amp;CalenderYear</f>
        <v>Oktober 2021</v>
      </c>
      <c r="C2" s="23"/>
      <c r="D2" s="23"/>
      <c r="E2" s="23"/>
      <c r="F2" s="23"/>
      <c r="G2" s="23"/>
      <c r="H2" s="24"/>
      <c r="I2" s="4"/>
      <c r="J2" s="23" t="str">
        <f>"November "&amp;CalenderYear</f>
        <v>November 2021</v>
      </c>
      <c r="K2" s="23"/>
      <c r="L2" s="23"/>
      <c r="M2" s="23"/>
      <c r="N2" s="23"/>
      <c r="O2" s="23"/>
      <c r="P2" s="24"/>
      <c r="Q2" s="4"/>
      <c r="R2" s="23" t="str">
        <f>"December "&amp;CalenderYear</f>
        <v>December 2021</v>
      </c>
      <c r="S2" s="23"/>
      <c r="T2" s="23"/>
      <c r="U2" s="23"/>
      <c r="V2" s="23"/>
      <c r="W2" s="23"/>
      <c r="X2" s="24"/>
    </row>
    <row r="3" spans="1:24" s="17" customFormat="1" ht="13.5" customHeight="1" x14ac:dyDescent="0.35">
      <c r="A3" s="15"/>
      <c r="B3" s="18"/>
      <c r="C3" s="28">
        <f>DATE(CalenderYear,E4,1)</f>
        <v>44470</v>
      </c>
      <c r="D3" s="28"/>
      <c r="E3" s="28">
        <f>EOMONTH(C3,0)</f>
        <v>44500</v>
      </c>
      <c r="F3" s="28"/>
      <c r="G3" s="28"/>
      <c r="H3" s="19"/>
      <c r="I3" s="15"/>
      <c r="J3" s="18"/>
      <c r="K3" s="28">
        <f>DATE(CalenderYear,M4,1)</f>
        <v>44501</v>
      </c>
      <c r="L3" s="28"/>
      <c r="M3" s="28">
        <f>EOMONTH(K3,0)</f>
        <v>44530</v>
      </c>
      <c r="N3" s="28"/>
      <c r="O3" s="28"/>
      <c r="P3" s="19"/>
      <c r="Q3" s="15"/>
      <c r="R3" s="18"/>
      <c r="S3" s="28">
        <f>DATE(CalenderYear,U4,1)</f>
        <v>44531</v>
      </c>
      <c r="T3" s="28"/>
      <c r="U3" s="28">
        <f>EOMONTH(S3,0)</f>
        <v>44561</v>
      </c>
      <c r="V3" s="28"/>
      <c r="W3" s="28"/>
      <c r="X3" s="19"/>
    </row>
    <row r="4" spans="1:24" x14ac:dyDescent="0.25">
      <c r="A4" s="4"/>
      <c r="B4" s="5"/>
      <c r="D4" s="14" t="s">
        <v>2</v>
      </c>
      <c r="E4" s="14">
        <v>10</v>
      </c>
      <c r="F4" s="5"/>
      <c r="G4" s="5"/>
      <c r="H4" s="6"/>
      <c r="I4" s="4"/>
      <c r="J4" s="5"/>
      <c r="L4" s="14" t="s">
        <v>2</v>
      </c>
      <c r="M4" s="14">
        <v>11</v>
      </c>
      <c r="N4" s="5"/>
      <c r="O4" s="5"/>
      <c r="P4" s="6"/>
      <c r="Q4" s="4"/>
      <c r="R4" s="5"/>
      <c r="S4" s="5"/>
      <c r="T4" s="14" t="s">
        <v>2</v>
      </c>
      <c r="U4" s="14">
        <v>12</v>
      </c>
      <c r="V4" s="5"/>
      <c r="W4" s="5"/>
      <c r="X4" s="6"/>
    </row>
    <row r="5" spans="1:24" ht="16.5" customHeight="1" x14ac:dyDescent="0.25">
      <c r="A5" s="4"/>
      <c r="B5" s="5" t="str">
        <f>TEXT(C5,"ddd")</f>
        <v>vr</v>
      </c>
      <c r="C5" s="7">
        <f>DATE(CalenderYear,E4,1)</f>
        <v>44470</v>
      </c>
      <c r="D5" s="8" t="s">
        <v>1</v>
      </c>
      <c r="E5" s="5"/>
      <c r="F5" s="5" t="str">
        <f t="shared" ref="F5:F20" si="0">TEXT(G5,"ddd")</f>
        <v>za</v>
      </c>
      <c r="G5" s="7">
        <f>DATE(CalenderYear,E4,16)</f>
        <v>44485</v>
      </c>
      <c r="H5" s="8" t="s">
        <v>1</v>
      </c>
      <c r="I5" s="4"/>
      <c r="J5" s="5" t="str">
        <f>TEXT(K5,"ddd")</f>
        <v>ma</v>
      </c>
      <c r="K5" s="7">
        <f>DATE(CalenderYear,M4,1)</f>
        <v>44501</v>
      </c>
      <c r="L5" s="8" t="s">
        <v>1</v>
      </c>
      <c r="M5" s="5"/>
      <c r="N5" s="5" t="str">
        <f t="shared" ref="N5:N20" si="1">TEXT(O5,"ddd")</f>
        <v>di</v>
      </c>
      <c r="O5" s="7">
        <f>DATE(CalenderYear,M4,16)</f>
        <v>44516</v>
      </c>
      <c r="P5" s="8" t="s">
        <v>1</v>
      </c>
      <c r="Q5" s="4"/>
      <c r="R5" s="5" t="str">
        <f>TEXT(S5,"ddd")</f>
        <v>wo</v>
      </c>
      <c r="S5" s="7">
        <f>DATE(CalenderYear,U4,1)</f>
        <v>44531</v>
      </c>
      <c r="T5" s="8" t="s">
        <v>1</v>
      </c>
      <c r="U5" s="5"/>
      <c r="V5" s="5" t="str">
        <f t="shared" ref="V5:V20" si="2">TEXT(W5,"ddd")</f>
        <v>do</v>
      </c>
      <c r="W5" s="7">
        <f>DATE(CalenderYear,U4,16)</f>
        <v>44546</v>
      </c>
      <c r="X5" s="9" t="s">
        <v>1</v>
      </c>
    </row>
    <row r="6" spans="1:24" ht="16.5" customHeight="1" x14ac:dyDescent="0.25">
      <c r="A6" s="4"/>
      <c r="B6" s="5" t="str">
        <f t="shared" ref="B6:B19" si="3">TEXT(C6,"ddd")</f>
        <v>za</v>
      </c>
      <c r="C6" s="7">
        <f>DATE(CalenderYear,E4,2)</f>
        <v>44471</v>
      </c>
      <c r="D6" s="8" t="s">
        <v>1</v>
      </c>
      <c r="E6" s="5"/>
      <c r="F6" s="5" t="str">
        <f t="shared" si="0"/>
        <v>zo</v>
      </c>
      <c r="G6" s="7">
        <f>DATE(CalenderYear,E4,17)</f>
        <v>44486</v>
      </c>
      <c r="H6" s="9" t="s">
        <v>1</v>
      </c>
      <c r="I6" s="4"/>
      <c r="J6" s="5" t="str">
        <f t="shared" ref="J6:J19" si="4">TEXT(K6,"ddd")</f>
        <v>di</v>
      </c>
      <c r="K6" s="7">
        <f>DATE(CalenderYear,M4,2)</f>
        <v>44502</v>
      </c>
      <c r="L6" s="8" t="s">
        <v>1</v>
      </c>
      <c r="M6" s="5"/>
      <c r="N6" s="5" t="str">
        <f t="shared" si="1"/>
        <v>wo</v>
      </c>
      <c r="O6" s="7">
        <f>DATE(CalenderYear,M4,17)</f>
        <v>44517</v>
      </c>
      <c r="P6" s="9" t="s">
        <v>1</v>
      </c>
      <c r="Q6" s="4"/>
      <c r="R6" s="5" t="str">
        <f t="shared" ref="R6:R19" si="5">TEXT(S6,"ddd")</f>
        <v>do</v>
      </c>
      <c r="S6" s="7">
        <f>DATE(CalenderYear,U4,2)</f>
        <v>44532</v>
      </c>
      <c r="T6" s="8" t="s">
        <v>1</v>
      </c>
      <c r="U6" s="5"/>
      <c r="V6" s="5" t="str">
        <f t="shared" si="2"/>
        <v>vr</v>
      </c>
      <c r="W6" s="7">
        <f>DATE(CalenderYear,U4,17)</f>
        <v>44547</v>
      </c>
      <c r="X6" s="9" t="s">
        <v>1</v>
      </c>
    </row>
    <row r="7" spans="1:24" ht="16.5" customHeight="1" x14ac:dyDescent="0.25">
      <c r="A7" s="4"/>
      <c r="B7" s="5" t="str">
        <f t="shared" si="3"/>
        <v>zo</v>
      </c>
      <c r="C7" s="7">
        <f>DATE(CalenderYear,E4,3)</f>
        <v>44472</v>
      </c>
      <c r="D7" s="8" t="s">
        <v>1</v>
      </c>
      <c r="E7" s="5"/>
      <c r="F7" s="5" t="str">
        <f t="shared" si="0"/>
        <v>ma</v>
      </c>
      <c r="G7" s="7">
        <f>DATE(CalenderYear,E4,18)</f>
        <v>44487</v>
      </c>
      <c r="H7" s="9" t="s">
        <v>1</v>
      </c>
      <c r="I7" s="4"/>
      <c r="J7" s="5" t="str">
        <f t="shared" si="4"/>
        <v>wo</v>
      </c>
      <c r="K7" s="7">
        <f>DATE(CalenderYear,M4,3)</f>
        <v>44503</v>
      </c>
      <c r="L7" s="8" t="s">
        <v>1</v>
      </c>
      <c r="M7" s="5"/>
      <c r="N7" s="5" t="str">
        <f t="shared" si="1"/>
        <v>do</v>
      </c>
      <c r="O7" s="7">
        <f>DATE(CalenderYear,M4,18)</f>
        <v>44518</v>
      </c>
      <c r="P7" s="9" t="s">
        <v>1</v>
      </c>
      <c r="Q7" s="4"/>
      <c r="R7" s="5" t="str">
        <f t="shared" si="5"/>
        <v>vr</v>
      </c>
      <c r="S7" s="7">
        <f>DATE(CalenderYear,U4,3)</f>
        <v>44533</v>
      </c>
      <c r="T7" s="8" t="s">
        <v>1</v>
      </c>
      <c r="U7" s="5"/>
      <c r="V7" s="5" t="str">
        <f t="shared" si="2"/>
        <v>za</v>
      </c>
      <c r="W7" s="7">
        <f>DATE(CalenderYear,U4,18)</f>
        <v>44548</v>
      </c>
      <c r="X7" s="9" t="s">
        <v>1</v>
      </c>
    </row>
    <row r="8" spans="1:24" ht="16.5" customHeight="1" x14ac:dyDescent="0.25">
      <c r="A8" s="4"/>
      <c r="B8" s="5" t="str">
        <f t="shared" si="3"/>
        <v>ma</v>
      </c>
      <c r="C8" s="7">
        <f>DATE(CalenderYear,E4,4)</f>
        <v>44473</v>
      </c>
      <c r="D8" s="8" t="s">
        <v>1</v>
      </c>
      <c r="E8" s="5"/>
      <c r="F8" s="5" t="str">
        <f t="shared" si="0"/>
        <v>di</v>
      </c>
      <c r="G8" s="7">
        <f>DATE(CalenderYear,E4,19)</f>
        <v>44488</v>
      </c>
      <c r="H8" s="9" t="s">
        <v>1</v>
      </c>
      <c r="I8" s="4"/>
      <c r="J8" s="5" t="str">
        <f t="shared" si="4"/>
        <v>do</v>
      </c>
      <c r="K8" s="7">
        <f>DATE(CalenderYear,M4,4)</f>
        <v>44504</v>
      </c>
      <c r="L8" s="8" t="s">
        <v>1</v>
      </c>
      <c r="M8" s="5"/>
      <c r="N8" s="5" t="str">
        <f t="shared" si="1"/>
        <v>vr</v>
      </c>
      <c r="O8" s="7">
        <f>DATE(CalenderYear,M4,19)</f>
        <v>44519</v>
      </c>
      <c r="P8" s="9" t="s">
        <v>1</v>
      </c>
      <c r="Q8" s="4"/>
      <c r="R8" s="5" t="str">
        <f t="shared" si="5"/>
        <v>za</v>
      </c>
      <c r="S8" s="7">
        <f>DATE(CalenderYear,U4,4)</f>
        <v>44534</v>
      </c>
      <c r="T8" s="8" t="s">
        <v>1</v>
      </c>
      <c r="U8" s="5"/>
      <c r="V8" s="5" t="str">
        <f t="shared" si="2"/>
        <v>zo</v>
      </c>
      <c r="W8" s="7">
        <f>DATE(CalenderYear,U4,19)</f>
        <v>44549</v>
      </c>
      <c r="X8" s="9" t="s">
        <v>1</v>
      </c>
    </row>
    <row r="9" spans="1:24" ht="16.5" customHeight="1" x14ac:dyDescent="0.25">
      <c r="A9" s="4"/>
      <c r="B9" s="5" t="str">
        <f t="shared" si="3"/>
        <v>di</v>
      </c>
      <c r="C9" s="7">
        <f>DATE(CalenderYear,E4,5)</f>
        <v>44474</v>
      </c>
      <c r="D9" s="8" t="s">
        <v>1</v>
      </c>
      <c r="E9" s="5"/>
      <c r="F9" s="5" t="str">
        <f t="shared" si="0"/>
        <v>wo</v>
      </c>
      <c r="G9" s="7">
        <f>DATE(CalenderYear,E4,20)</f>
        <v>44489</v>
      </c>
      <c r="H9" s="9" t="s">
        <v>1</v>
      </c>
      <c r="I9" s="4"/>
      <c r="J9" s="5" t="str">
        <f t="shared" si="4"/>
        <v>vr</v>
      </c>
      <c r="K9" s="7">
        <f>DATE(CalenderYear,M4,5)</f>
        <v>44505</v>
      </c>
      <c r="L9" s="8" t="s">
        <v>1</v>
      </c>
      <c r="M9" s="5"/>
      <c r="N9" s="5" t="str">
        <f t="shared" si="1"/>
        <v>za</v>
      </c>
      <c r="O9" s="7">
        <f>DATE(CalenderYear,M4,20)</f>
        <v>44520</v>
      </c>
      <c r="P9" s="9" t="s">
        <v>1</v>
      </c>
      <c r="Q9" s="4"/>
      <c r="R9" s="5" t="str">
        <f t="shared" si="5"/>
        <v>zo</v>
      </c>
      <c r="S9" s="7">
        <f>DATE(CalenderYear,U4,5)</f>
        <v>44535</v>
      </c>
      <c r="T9" s="8" t="s">
        <v>1</v>
      </c>
      <c r="U9" s="5"/>
      <c r="V9" s="5" t="str">
        <f t="shared" si="2"/>
        <v>ma</v>
      </c>
      <c r="W9" s="7">
        <f>DATE(CalenderYear,U4,20)</f>
        <v>44550</v>
      </c>
      <c r="X9" s="9" t="s">
        <v>1</v>
      </c>
    </row>
    <row r="10" spans="1:24" ht="16.5" customHeight="1" x14ac:dyDescent="0.25">
      <c r="A10" s="4"/>
      <c r="B10" s="5" t="str">
        <f t="shared" si="3"/>
        <v>wo</v>
      </c>
      <c r="C10" s="7">
        <f>DATE(CalenderYear,E4,6)</f>
        <v>44475</v>
      </c>
      <c r="D10" s="8" t="s">
        <v>1</v>
      </c>
      <c r="E10" s="5"/>
      <c r="F10" s="5" t="str">
        <f t="shared" si="0"/>
        <v>do</v>
      </c>
      <c r="G10" s="7">
        <f>DATE(CalenderYear,E4,21)</f>
        <v>44490</v>
      </c>
      <c r="H10" s="9" t="s">
        <v>1</v>
      </c>
      <c r="I10" s="4"/>
      <c r="J10" s="5" t="str">
        <f t="shared" si="4"/>
        <v>za</v>
      </c>
      <c r="K10" s="7">
        <f>DATE(CalenderYear,M4,6)</f>
        <v>44506</v>
      </c>
      <c r="L10" s="8" t="s">
        <v>1</v>
      </c>
      <c r="M10" s="5"/>
      <c r="N10" s="5" t="str">
        <f t="shared" si="1"/>
        <v>zo</v>
      </c>
      <c r="O10" s="7">
        <f>DATE(CalenderYear,M4,21)</f>
        <v>44521</v>
      </c>
      <c r="P10" s="9" t="s">
        <v>1</v>
      </c>
      <c r="Q10" s="4"/>
      <c r="R10" s="5" t="str">
        <f t="shared" si="5"/>
        <v>ma</v>
      </c>
      <c r="S10" s="7">
        <f>DATE(CalenderYear,U4,6)</f>
        <v>44536</v>
      </c>
      <c r="T10" s="8" t="s">
        <v>1</v>
      </c>
      <c r="U10" s="5"/>
      <c r="V10" s="5" t="str">
        <f t="shared" si="2"/>
        <v>di</v>
      </c>
      <c r="W10" s="7">
        <f>DATE(CalenderYear,U4,21)</f>
        <v>44551</v>
      </c>
      <c r="X10" s="9" t="s">
        <v>1</v>
      </c>
    </row>
    <row r="11" spans="1:24" ht="16.5" customHeight="1" x14ac:dyDescent="0.25">
      <c r="A11" s="4"/>
      <c r="B11" s="5" t="str">
        <f t="shared" si="3"/>
        <v>do</v>
      </c>
      <c r="C11" s="7">
        <f>DATE(CalenderYear,E4,7)</f>
        <v>44476</v>
      </c>
      <c r="D11" s="8" t="s">
        <v>1</v>
      </c>
      <c r="E11" s="5"/>
      <c r="F11" s="5" t="str">
        <f t="shared" si="0"/>
        <v>vr</v>
      </c>
      <c r="G11" s="7">
        <f>DATE(CalenderYear,E4,22)</f>
        <v>44491</v>
      </c>
      <c r="H11" s="9" t="s">
        <v>1</v>
      </c>
      <c r="I11" s="4"/>
      <c r="J11" s="5" t="str">
        <f t="shared" si="4"/>
        <v>zo</v>
      </c>
      <c r="K11" s="7">
        <f>DATE(CalenderYear,M4,7)</f>
        <v>44507</v>
      </c>
      <c r="L11" s="8" t="s">
        <v>1</v>
      </c>
      <c r="M11" s="5"/>
      <c r="N11" s="5" t="str">
        <f t="shared" si="1"/>
        <v>ma</v>
      </c>
      <c r="O11" s="7">
        <f>DATE(CalenderYear,M4,22)</f>
        <v>44522</v>
      </c>
      <c r="P11" s="9" t="s">
        <v>1</v>
      </c>
      <c r="Q11" s="4"/>
      <c r="R11" s="5" t="str">
        <f t="shared" si="5"/>
        <v>di</v>
      </c>
      <c r="S11" s="7">
        <f>DATE(CalenderYear,U4,7)</f>
        <v>44537</v>
      </c>
      <c r="T11" s="8" t="s">
        <v>1</v>
      </c>
      <c r="U11" s="5"/>
      <c r="V11" s="5" t="str">
        <f t="shared" si="2"/>
        <v>wo</v>
      </c>
      <c r="W11" s="7">
        <f>DATE(CalenderYear,U4,22)</f>
        <v>44552</v>
      </c>
      <c r="X11" s="9" t="s">
        <v>1</v>
      </c>
    </row>
    <row r="12" spans="1:24" ht="16.5" customHeight="1" x14ac:dyDescent="0.25">
      <c r="A12" s="4"/>
      <c r="B12" s="5" t="str">
        <f t="shared" si="3"/>
        <v>vr</v>
      </c>
      <c r="C12" s="7">
        <f>DATE(CalenderYear,E4,8)</f>
        <v>44477</v>
      </c>
      <c r="D12" s="8" t="s">
        <v>1</v>
      </c>
      <c r="E12" s="5"/>
      <c r="F12" s="5" t="str">
        <f t="shared" si="0"/>
        <v>za</v>
      </c>
      <c r="G12" s="7">
        <f>DATE(CalenderYear,E4,23)</f>
        <v>44492</v>
      </c>
      <c r="H12" s="9" t="s">
        <v>1</v>
      </c>
      <c r="I12" s="4"/>
      <c r="J12" s="5" t="str">
        <f t="shared" si="4"/>
        <v>ma</v>
      </c>
      <c r="K12" s="7">
        <f>DATE(CalenderYear,M4,8)</f>
        <v>44508</v>
      </c>
      <c r="L12" s="8" t="s">
        <v>1</v>
      </c>
      <c r="M12" s="5"/>
      <c r="N12" s="5" t="str">
        <f t="shared" si="1"/>
        <v>di</v>
      </c>
      <c r="O12" s="7">
        <f>DATE(CalenderYear,M4,23)</f>
        <v>44523</v>
      </c>
      <c r="P12" s="9" t="s">
        <v>1</v>
      </c>
      <c r="Q12" s="4"/>
      <c r="R12" s="5" t="str">
        <f t="shared" si="5"/>
        <v>wo</v>
      </c>
      <c r="S12" s="7">
        <f>DATE(CalenderYear,U4,8)</f>
        <v>44538</v>
      </c>
      <c r="T12" s="8" t="s">
        <v>1</v>
      </c>
      <c r="U12" s="5"/>
      <c r="V12" s="5" t="str">
        <f t="shared" si="2"/>
        <v>do</v>
      </c>
      <c r="W12" s="7">
        <f>DATE(CalenderYear,U4,23)</f>
        <v>44553</v>
      </c>
      <c r="X12" s="9" t="s">
        <v>1</v>
      </c>
    </row>
    <row r="13" spans="1:24" ht="16.5" customHeight="1" x14ac:dyDescent="0.25">
      <c r="A13" s="4"/>
      <c r="B13" s="5" t="str">
        <f t="shared" si="3"/>
        <v>za</v>
      </c>
      <c r="C13" s="7">
        <f>DATE(CalenderYear,E4,9)</f>
        <v>44478</v>
      </c>
      <c r="D13" s="8" t="s">
        <v>1</v>
      </c>
      <c r="E13" s="5"/>
      <c r="F13" s="5" t="str">
        <f t="shared" si="0"/>
        <v>zo</v>
      </c>
      <c r="G13" s="7">
        <f>DATE(CalenderYear,E4,24)</f>
        <v>44493</v>
      </c>
      <c r="H13" s="9" t="s">
        <v>1</v>
      </c>
      <c r="I13" s="4"/>
      <c r="J13" s="5" t="str">
        <f t="shared" si="4"/>
        <v>di</v>
      </c>
      <c r="K13" s="7">
        <f>DATE(CalenderYear,M4,9)</f>
        <v>44509</v>
      </c>
      <c r="L13" s="8" t="s">
        <v>1</v>
      </c>
      <c r="M13" s="5"/>
      <c r="N13" s="5" t="str">
        <f t="shared" si="1"/>
        <v>wo</v>
      </c>
      <c r="O13" s="7">
        <f>DATE(CalenderYear,M4,24)</f>
        <v>44524</v>
      </c>
      <c r="P13" s="9" t="s">
        <v>1</v>
      </c>
      <c r="Q13" s="4"/>
      <c r="R13" s="5" t="str">
        <f t="shared" si="5"/>
        <v>do</v>
      </c>
      <c r="S13" s="7">
        <f>DATE(CalenderYear,U4,9)</f>
        <v>44539</v>
      </c>
      <c r="T13" s="8" t="s">
        <v>1</v>
      </c>
      <c r="U13" s="5"/>
      <c r="V13" s="5" t="str">
        <f t="shared" si="2"/>
        <v>vr</v>
      </c>
      <c r="W13" s="7">
        <f>DATE(CalenderYear,U4,24)</f>
        <v>44554</v>
      </c>
      <c r="X13" s="9" t="s">
        <v>1</v>
      </c>
    </row>
    <row r="14" spans="1:24" ht="16.5" customHeight="1" x14ac:dyDescent="0.25">
      <c r="A14" s="4"/>
      <c r="B14" s="5" t="str">
        <f t="shared" si="3"/>
        <v>zo</v>
      </c>
      <c r="C14" s="7">
        <f>DATE(CalenderYear,E4,10)</f>
        <v>44479</v>
      </c>
      <c r="D14" s="8" t="s">
        <v>1</v>
      </c>
      <c r="E14" s="5"/>
      <c r="F14" s="5" t="str">
        <f t="shared" si="0"/>
        <v>ma</v>
      </c>
      <c r="G14" s="7">
        <f>DATE(CalenderYear,E4,25)</f>
        <v>44494</v>
      </c>
      <c r="H14" s="9" t="s">
        <v>1</v>
      </c>
      <c r="I14" s="4"/>
      <c r="J14" s="5" t="str">
        <f t="shared" si="4"/>
        <v>wo</v>
      </c>
      <c r="K14" s="7">
        <f>DATE(CalenderYear,M4,10)</f>
        <v>44510</v>
      </c>
      <c r="L14" s="8" t="s">
        <v>1</v>
      </c>
      <c r="M14" s="5"/>
      <c r="N14" s="5" t="str">
        <f t="shared" si="1"/>
        <v>do</v>
      </c>
      <c r="O14" s="7">
        <f>DATE(CalenderYear,M4,25)</f>
        <v>44525</v>
      </c>
      <c r="P14" s="9" t="s">
        <v>1</v>
      </c>
      <c r="Q14" s="4"/>
      <c r="R14" s="5" t="str">
        <f t="shared" si="5"/>
        <v>vr</v>
      </c>
      <c r="S14" s="7">
        <f>DATE(CalenderYear,U4,10)</f>
        <v>44540</v>
      </c>
      <c r="T14" s="8" t="s">
        <v>1</v>
      </c>
      <c r="U14" s="5"/>
      <c r="V14" s="5" t="str">
        <f t="shared" si="2"/>
        <v>za</v>
      </c>
      <c r="W14" s="7">
        <f>DATE(CalenderYear,U4,25)</f>
        <v>44555</v>
      </c>
      <c r="X14" s="9" t="s">
        <v>1</v>
      </c>
    </row>
    <row r="15" spans="1:24" ht="16.5" customHeight="1" x14ac:dyDescent="0.25">
      <c r="A15" s="4"/>
      <c r="B15" s="5" t="str">
        <f t="shared" si="3"/>
        <v>ma</v>
      </c>
      <c r="C15" s="7">
        <f>DATE(CalenderYear,E4,11)</f>
        <v>44480</v>
      </c>
      <c r="D15" s="8" t="s">
        <v>1</v>
      </c>
      <c r="E15" s="5"/>
      <c r="F15" s="5" t="str">
        <f t="shared" si="0"/>
        <v>di</v>
      </c>
      <c r="G15" s="7">
        <f>DATE(CalenderYear,E4,26)</f>
        <v>44495</v>
      </c>
      <c r="H15" s="9" t="s">
        <v>1</v>
      </c>
      <c r="I15" s="4"/>
      <c r="J15" s="5" t="str">
        <f t="shared" si="4"/>
        <v>do</v>
      </c>
      <c r="K15" s="7">
        <f>DATE(CalenderYear,M4,11)</f>
        <v>44511</v>
      </c>
      <c r="L15" s="8" t="s">
        <v>1</v>
      </c>
      <c r="M15" s="5"/>
      <c r="N15" s="5" t="str">
        <f t="shared" si="1"/>
        <v>vr</v>
      </c>
      <c r="O15" s="7">
        <f>DATE(CalenderYear,M4,26)</f>
        <v>44526</v>
      </c>
      <c r="P15" s="9" t="s">
        <v>1</v>
      </c>
      <c r="Q15" s="4"/>
      <c r="R15" s="5" t="str">
        <f t="shared" si="5"/>
        <v>za</v>
      </c>
      <c r="S15" s="7">
        <f>DATE(CalenderYear,U4,11)</f>
        <v>44541</v>
      </c>
      <c r="T15" s="8" t="s">
        <v>1</v>
      </c>
      <c r="U15" s="5"/>
      <c r="V15" s="5" t="str">
        <f t="shared" si="2"/>
        <v>zo</v>
      </c>
      <c r="W15" s="7">
        <f>DATE(CalenderYear,U4,26)</f>
        <v>44556</v>
      </c>
      <c r="X15" s="9" t="s">
        <v>1</v>
      </c>
    </row>
    <row r="16" spans="1:24" ht="16.5" customHeight="1" x14ac:dyDescent="0.25">
      <c r="A16" s="4"/>
      <c r="B16" s="5" t="str">
        <f t="shared" si="3"/>
        <v>di</v>
      </c>
      <c r="C16" s="7">
        <f>DATE(CalenderYear,E4,12)</f>
        <v>44481</v>
      </c>
      <c r="D16" s="8" t="s">
        <v>1</v>
      </c>
      <c r="E16" s="5"/>
      <c r="F16" s="5" t="str">
        <f t="shared" si="0"/>
        <v>wo</v>
      </c>
      <c r="G16" s="7">
        <f>DATE(CalenderYear,E4,27)</f>
        <v>44496</v>
      </c>
      <c r="H16" s="9" t="s">
        <v>1</v>
      </c>
      <c r="I16" s="4"/>
      <c r="J16" s="5" t="str">
        <f t="shared" si="4"/>
        <v>vr</v>
      </c>
      <c r="K16" s="7">
        <f>DATE(CalenderYear,M4,12)</f>
        <v>44512</v>
      </c>
      <c r="L16" s="8" t="s">
        <v>1</v>
      </c>
      <c r="M16" s="5"/>
      <c r="N16" s="5" t="str">
        <f t="shared" si="1"/>
        <v>za</v>
      </c>
      <c r="O16" s="7">
        <f>DATE(CalenderYear,M4,27)</f>
        <v>44527</v>
      </c>
      <c r="P16" s="9" t="s">
        <v>1</v>
      </c>
      <c r="Q16" s="4"/>
      <c r="R16" s="5" t="str">
        <f t="shared" si="5"/>
        <v>zo</v>
      </c>
      <c r="S16" s="7">
        <f>DATE(CalenderYear,U4,12)</f>
        <v>44542</v>
      </c>
      <c r="T16" s="8" t="s">
        <v>1</v>
      </c>
      <c r="U16" s="5"/>
      <c r="V16" s="5" t="str">
        <f t="shared" si="2"/>
        <v>ma</v>
      </c>
      <c r="W16" s="7">
        <f>DATE(CalenderYear,U4,27)</f>
        <v>44557</v>
      </c>
      <c r="X16" s="9" t="s">
        <v>1</v>
      </c>
    </row>
    <row r="17" spans="1:24" ht="16.5" customHeight="1" x14ac:dyDescent="0.25">
      <c r="A17" s="4"/>
      <c r="B17" s="5" t="str">
        <f t="shared" si="3"/>
        <v>wo</v>
      </c>
      <c r="C17" s="7">
        <f>DATE(CalenderYear,E4,13)</f>
        <v>44482</v>
      </c>
      <c r="D17" s="8" t="s">
        <v>1</v>
      </c>
      <c r="E17" s="5"/>
      <c r="F17" s="5" t="str">
        <f t="shared" si="0"/>
        <v>do</v>
      </c>
      <c r="G17" s="7">
        <f>DATE(CalenderYear,E4,28)</f>
        <v>44497</v>
      </c>
      <c r="H17" s="9" t="s">
        <v>1</v>
      </c>
      <c r="I17" s="4"/>
      <c r="J17" s="5" t="str">
        <f t="shared" si="4"/>
        <v>za</v>
      </c>
      <c r="K17" s="7">
        <f>DATE(CalenderYear,M4,13)</f>
        <v>44513</v>
      </c>
      <c r="L17" s="8" t="s">
        <v>1</v>
      </c>
      <c r="M17" s="5"/>
      <c r="N17" s="5" t="str">
        <f t="shared" si="1"/>
        <v>zo</v>
      </c>
      <c r="O17" s="7">
        <f>DATE(CalenderYear,M4,28)</f>
        <v>44528</v>
      </c>
      <c r="P17" s="9" t="s">
        <v>1</v>
      </c>
      <c r="Q17" s="4"/>
      <c r="R17" s="5" t="str">
        <f t="shared" si="5"/>
        <v>ma</v>
      </c>
      <c r="S17" s="7">
        <f>DATE(CalenderYear,U4,13)</f>
        <v>44543</v>
      </c>
      <c r="T17" s="8" t="s">
        <v>1</v>
      </c>
      <c r="U17" s="5"/>
      <c r="V17" s="5" t="str">
        <f t="shared" si="2"/>
        <v>di</v>
      </c>
      <c r="W17" s="7">
        <f>DATE(CalenderYear,U4,28)</f>
        <v>44558</v>
      </c>
      <c r="X17" s="9" t="s">
        <v>1</v>
      </c>
    </row>
    <row r="18" spans="1:24" ht="16.5" customHeight="1" x14ac:dyDescent="0.25">
      <c r="A18" s="4"/>
      <c r="B18" s="5" t="str">
        <f t="shared" si="3"/>
        <v>do</v>
      </c>
      <c r="C18" s="7">
        <f>DATE(CalenderYear,E4,14)</f>
        <v>44483</v>
      </c>
      <c r="D18" s="8" t="s">
        <v>1</v>
      </c>
      <c r="E18" s="5"/>
      <c r="F18" s="5" t="str">
        <f t="shared" si="0"/>
        <v>vr</v>
      </c>
      <c r="G18" s="7">
        <f>DATE(CalenderYear,E4,29)</f>
        <v>44498</v>
      </c>
      <c r="H18" s="9" t="s">
        <v>1</v>
      </c>
      <c r="I18" s="4"/>
      <c r="J18" s="5" t="str">
        <f t="shared" si="4"/>
        <v>zo</v>
      </c>
      <c r="K18" s="7">
        <f>DATE(CalenderYear,M4,14)</f>
        <v>44514</v>
      </c>
      <c r="L18" s="8" t="s">
        <v>1</v>
      </c>
      <c r="M18" s="5"/>
      <c r="N18" s="5" t="str">
        <f t="shared" si="1"/>
        <v>ma</v>
      </c>
      <c r="O18" s="7">
        <f>DATE(CalenderYear,M4,29)</f>
        <v>44529</v>
      </c>
      <c r="P18" s="9" t="s">
        <v>1</v>
      </c>
      <c r="Q18" s="4"/>
      <c r="R18" s="5" t="str">
        <f t="shared" si="5"/>
        <v>di</v>
      </c>
      <c r="S18" s="7">
        <f>DATE(CalenderYear,U4,14)</f>
        <v>44544</v>
      </c>
      <c r="T18" s="8" t="s">
        <v>1</v>
      </c>
      <c r="U18" s="5"/>
      <c r="V18" s="5" t="str">
        <f t="shared" si="2"/>
        <v>wo</v>
      </c>
      <c r="W18" s="7">
        <f>DATE(CalenderYear,U4,29)</f>
        <v>44559</v>
      </c>
      <c r="X18" s="9" t="s">
        <v>1</v>
      </c>
    </row>
    <row r="19" spans="1:24" ht="16.5" customHeight="1" x14ac:dyDescent="0.25">
      <c r="A19" s="4"/>
      <c r="B19" s="5" t="str">
        <f t="shared" si="3"/>
        <v>vr</v>
      </c>
      <c r="C19" s="7">
        <f>DATE(CalenderYear,E4,15)</f>
        <v>44484</v>
      </c>
      <c r="D19" s="8" t="s">
        <v>1</v>
      </c>
      <c r="E19" s="5"/>
      <c r="F19" s="5" t="str">
        <f t="shared" si="0"/>
        <v>za</v>
      </c>
      <c r="G19" s="7">
        <f>DATE(CalenderYear,E4,30)</f>
        <v>44499</v>
      </c>
      <c r="H19" s="9" t="s">
        <v>1</v>
      </c>
      <c r="I19" s="4"/>
      <c r="J19" s="5" t="str">
        <f t="shared" si="4"/>
        <v>ma</v>
      </c>
      <c r="K19" s="7">
        <f>DATE(CalenderYear,M4,15)</f>
        <v>44515</v>
      </c>
      <c r="L19" s="8" t="s">
        <v>1</v>
      </c>
      <c r="M19" s="5"/>
      <c r="N19" s="5" t="str">
        <f t="shared" si="1"/>
        <v>di</v>
      </c>
      <c r="O19" s="7">
        <f>DATE(CalenderYear,M4,30)</f>
        <v>44530</v>
      </c>
      <c r="P19" s="9" t="s">
        <v>1</v>
      </c>
      <c r="Q19" s="4"/>
      <c r="R19" s="5" t="str">
        <f t="shared" si="5"/>
        <v>wo</v>
      </c>
      <c r="S19" s="7">
        <f>DATE(CalenderYear,U4,15)</f>
        <v>44545</v>
      </c>
      <c r="T19" s="8" t="s">
        <v>1</v>
      </c>
      <c r="U19" s="5"/>
      <c r="V19" s="5" t="str">
        <f t="shared" si="2"/>
        <v>do</v>
      </c>
      <c r="W19" s="7">
        <f>DATE(CalenderYear,U4,30)</f>
        <v>44560</v>
      </c>
      <c r="X19" s="9" t="s">
        <v>1</v>
      </c>
    </row>
    <row r="20" spans="1:24" ht="16.5" customHeight="1" x14ac:dyDescent="0.25">
      <c r="A20" s="4"/>
      <c r="E20" s="5"/>
      <c r="F20" s="5" t="str">
        <f t="shared" si="0"/>
        <v>zo</v>
      </c>
      <c r="G20" s="7">
        <f>DATE(CalenderYear,E4,31)</f>
        <v>44500</v>
      </c>
      <c r="H20" s="9" t="s">
        <v>1</v>
      </c>
      <c r="I20" s="4"/>
      <c r="M20" s="5"/>
      <c r="N20" s="5" t="str">
        <f t="shared" si="1"/>
        <v>wo</v>
      </c>
      <c r="O20" s="7">
        <f>DATE(CalenderYear,M4,31)</f>
        <v>44531</v>
      </c>
      <c r="P20" s="9" t="s">
        <v>1</v>
      </c>
      <c r="Q20" s="4"/>
      <c r="R20" s="5"/>
      <c r="S20" s="5"/>
      <c r="T20" s="5"/>
      <c r="U20" s="5"/>
      <c r="V20" s="5" t="str">
        <f t="shared" si="2"/>
        <v>vr</v>
      </c>
      <c r="W20" s="7">
        <f>DATE(CalenderYear,U4,31)</f>
        <v>44561</v>
      </c>
      <c r="X20" s="9" t="s">
        <v>1</v>
      </c>
    </row>
    <row r="21" spans="1:24" x14ac:dyDescent="0.25">
      <c r="A21" s="4"/>
      <c r="B21" s="5"/>
      <c r="C21" s="7"/>
      <c r="D21" s="5"/>
      <c r="E21" s="5"/>
      <c r="F21" s="5"/>
      <c r="G21" s="5"/>
      <c r="H21" s="6"/>
      <c r="I21" s="4"/>
      <c r="J21" s="5"/>
      <c r="K21" s="7"/>
      <c r="L21" s="5"/>
      <c r="M21" s="5"/>
      <c r="N21" s="5"/>
      <c r="O21" s="5"/>
      <c r="P21" s="6"/>
      <c r="Q21" s="4"/>
      <c r="R21" s="5"/>
      <c r="S21" s="7"/>
      <c r="T21" s="5"/>
      <c r="U21" s="5"/>
      <c r="V21" s="5"/>
      <c r="W21" s="5"/>
      <c r="X21" s="6"/>
    </row>
    <row r="22" spans="1:24" x14ac:dyDescent="0.25">
      <c r="A22" s="4"/>
      <c r="B22" s="5"/>
      <c r="C22" s="7"/>
      <c r="D22" s="5"/>
      <c r="E22" s="5"/>
      <c r="F22" s="5"/>
      <c r="G22" s="5"/>
      <c r="H22" s="6"/>
      <c r="I22" s="4"/>
      <c r="J22" s="5"/>
      <c r="K22" s="7"/>
      <c r="L22" s="5"/>
      <c r="M22" s="5"/>
      <c r="N22" s="5"/>
      <c r="O22" s="5"/>
      <c r="P22" s="6"/>
      <c r="Q22" s="4"/>
      <c r="R22" s="5"/>
      <c r="S22" s="7"/>
      <c r="T22" s="5"/>
      <c r="U22" s="5"/>
      <c r="V22" s="5"/>
      <c r="W22" s="5"/>
      <c r="X22" s="6"/>
    </row>
    <row r="23" spans="1:24" x14ac:dyDescent="0.25">
      <c r="A23" s="4"/>
      <c r="B23" s="5"/>
      <c r="C23" s="7"/>
      <c r="D23" s="5"/>
      <c r="E23" s="5"/>
      <c r="F23" s="5"/>
      <c r="G23" s="5"/>
      <c r="H23" s="6"/>
      <c r="I23" s="4"/>
      <c r="J23" s="5"/>
      <c r="K23" s="7"/>
      <c r="L23" s="5"/>
      <c r="M23" s="5"/>
      <c r="N23" s="5"/>
      <c r="O23" s="5"/>
      <c r="P23" s="6"/>
      <c r="Q23" s="4"/>
      <c r="R23" s="5"/>
      <c r="S23" s="7"/>
      <c r="T23" s="5"/>
      <c r="U23" s="5"/>
      <c r="V23" s="5"/>
      <c r="W23" s="5"/>
      <c r="X23" s="6"/>
    </row>
    <row r="24" spans="1:24" x14ac:dyDescent="0.25">
      <c r="A24" s="4"/>
      <c r="B24" s="5"/>
      <c r="C24" s="7"/>
      <c r="D24" s="5"/>
      <c r="E24" s="5"/>
      <c r="F24" s="5"/>
      <c r="G24" s="5"/>
      <c r="H24" s="6"/>
      <c r="I24" s="4"/>
      <c r="J24" s="5"/>
      <c r="K24" s="7"/>
      <c r="L24" s="5"/>
      <c r="M24" s="5"/>
      <c r="N24" s="5"/>
      <c r="O24" s="5"/>
      <c r="P24" s="6"/>
      <c r="Q24" s="4"/>
      <c r="R24" s="5"/>
      <c r="S24" s="7"/>
      <c r="T24" s="5"/>
      <c r="U24" s="5"/>
      <c r="V24" s="5"/>
      <c r="W24" s="5"/>
      <c r="X24" s="6"/>
    </row>
    <row r="25" spans="1:24" x14ac:dyDescent="0.25">
      <c r="A25" s="4"/>
      <c r="B25" s="5"/>
      <c r="C25" s="7"/>
      <c r="D25" s="5"/>
      <c r="E25" s="5"/>
      <c r="F25" s="5"/>
      <c r="G25" s="5"/>
      <c r="H25" s="6"/>
      <c r="I25" s="4"/>
      <c r="J25" s="5"/>
      <c r="K25" s="7"/>
      <c r="L25" s="5"/>
      <c r="M25" s="5"/>
      <c r="N25" s="5"/>
      <c r="O25" s="5"/>
      <c r="P25" s="6"/>
      <c r="Q25" s="4"/>
      <c r="R25" s="5"/>
      <c r="S25" s="7"/>
      <c r="T25" s="5"/>
      <c r="U25" s="5"/>
      <c r="V25" s="5"/>
      <c r="W25" s="5"/>
      <c r="X25" s="6"/>
    </row>
    <row r="26" spans="1:24" x14ac:dyDescent="0.25">
      <c r="A26" s="4"/>
      <c r="B26" s="5"/>
      <c r="C26" s="7"/>
      <c r="D26" s="5"/>
      <c r="E26" s="5"/>
      <c r="F26" s="5"/>
      <c r="G26" s="5"/>
      <c r="H26" s="6"/>
      <c r="I26" s="4"/>
      <c r="J26" s="5"/>
      <c r="K26" s="7"/>
      <c r="L26" s="5"/>
      <c r="M26" s="5"/>
      <c r="N26" s="5"/>
      <c r="O26" s="5"/>
      <c r="P26" s="6"/>
      <c r="Q26" s="4"/>
      <c r="R26" s="5"/>
      <c r="S26" s="7"/>
      <c r="T26" s="5"/>
      <c r="U26" s="5"/>
      <c r="V26" s="5"/>
      <c r="W26" s="5"/>
      <c r="X26" s="6"/>
    </row>
    <row r="27" spans="1:24" x14ac:dyDescent="0.25">
      <c r="A27" s="4"/>
      <c r="B27" s="5"/>
      <c r="C27" s="7"/>
      <c r="D27" s="5"/>
      <c r="E27" s="5"/>
      <c r="F27" s="5"/>
      <c r="G27" s="5"/>
      <c r="H27" s="6"/>
      <c r="I27" s="4"/>
      <c r="J27" s="5"/>
      <c r="K27" s="7"/>
      <c r="L27" s="5"/>
      <c r="M27" s="5"/>
      <c r="N27" s="5"/>
      <c r="O27" s="5"/>
      <c r="P27" s="6"/>
      <c r="Q27" s="4"/>
      <c r="R27" s="5"/>
      <c r="S27" s="7"/>
      <c r="T27" s="5"/>
      <c r="U27" s="5"/>
      <c r="V27" s="5"/>
      <c r="W27" s="5"/>
      <c r="X27" s="6"/>
    </row>
    <row r="28" spans="1:24" x14ac:dyDescent="0.25">
      <c r="A28" s="4"/>
      <c r="B28" s="5"/>
      <c r="C28" s="7"/>
      <c r="D28" s="5"/>
      <c r="E28" s="5"/>
      <c r="F28" s="5"/>
      <c r="G28" s="5"/>
      <c r="H28" s="6"/>
      <c r="I28" s="4"/>
      <c r="J28" s="5"/>
      <c r="K28" s="7"/>
      <c r="L28" s="5"/>
      <c r="M28" s="5"/>
      <c r="N28" s="5"/>
      <c r="O28" s="5"/>
      <c r="P28" s="6"/>
      <c r="Q28" s="4"/>
      <c r="R28" s="5"/>
      <c r="S28" s="7"/>
      <c r="T28" s="5"/>
      <c r="U28" s="5"/>
      <c r="V28" s="5"/>
      <c r="W28" s="5"/>
      <c r="X28" s="6"/>
    </row>
    <row r="29" spans="1:24" ht="15.75" thickBot="1" x14ac:dyDescent="0.3">
      <c r="A29" s="10"/>
      <c r="B29" s="11"/>
      <c r="C29" s="12"/>
      <c r="D29" s="11"/>
      <c r="E29" s="11"/>
      <c r="F29" s="11"/>
      <c r="G29" s="11"/>
      <c r="H29" s="13"/>
      <c r="I29" s="10"/>
      <c r="J29" s="11"/>
      <c r="K29" s="12"/>
      <c r="L29" s="11"/>
      <c r="M29" s="11"/>
      <c r="N29" s="11"/>
      <c r="O29" s="11"/>
      <c r="P29" s="13"/>
      <c r="Q29" s="10"/>
      <c r="R29" s="11"/>
      <c r="S29" s="12"/>
      <c r="T29" s="11"/>
      <c r="U29" s="11"/>
      <c r="V29" s="11"/>
      <c r="W29" s="11"/>
      <c r="X29" s="13"/>
    </row>
    <row r="30" spans="1:24" x14ac:dyDescent="0.25">
      <c r="C30" s="3"/>
      <c r="K30" s="3"/>
      <c r="S30" s="3"/>
    </row>
    <row r="31" spans="1:24" x14ac:dyDescent="0.25">
      <c r="C31" s="3"/>
      <c r="K31" s="3"/>
      <c r="S31" s="3"/>
    </row>
  </sheetData>
  <mergeCells count="12">
    <mergeCell ref="U3:W3"/>
    <mergeCell ref="A1:H1"/>
    <mergeCell ref="I1:P1"/>
    <mergeCell ref="Q1:X1"/>
    <mergeCell ref="B2:H2"/>
    <mergeCell ref="J2:P2"/>
    <mergeCell ref="R2:X2"/>
    <mergeCell ref="C3:D3"/>
    <mergeCell ref="E3:G3"/>
    <mergeCell ref="K3:L3"/>
    <mergeCell ref="M3:O3"/>
    <mergeCell ref="S3:T3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5</vt:i4>
      </vt:variant>
      <vt:variant>
        <vt:lpstr>Benoemde bereiken</vt:lpstr>
      </vt:variant>
      <vt:variant>
        <vt:i4>1</vt:i4>
      </vt:variant>
    </vt:vector>
  </HeadingPairs>
  <TitlesOfParts>
    <vt:vector size="6" baseType="lpstr">
      <vt:lpstr>Algemeen</vt:lpstr>
      <vt:lpstr>Leeswijzer januari - maart</vt:lpstr>
      <vt:lpstr>Leeswijzer april-juni</vt:lpstr>
      <vt:lpstr>Leeswijzer juli-september</vt:lpstr>
      <vt:lpstr>Leeswijzer oktober-december</vt:lpstr>
      <vt:lpstr>CalenderYear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Verbakel</dc:creator>
  <cp:lastModifiedBy>Cynthia Verbakel</cp:lastModifiedBy>
  <cp:lastPrinted>2020-03-14T17:47:11Z</cp:lastPrinted>
  <dcterms:created xsi:type="dcterms:W3CDTF">2020-02-11T14:45:08Z</dcterms:created>
  <dcterms:modified xsi:type="dcterms:W3CDTF">2020-03-14T18:37:07Z</dcterms:modified>
</cp:coreProperties>
</file>