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defaultThemeVersion="166925"/>
  <mc:AlternateContent xmlns:mc="http://schemas.openxmlformats.org/markup-compatibility/2006">
    <mc:Choice Requires="x15">
      <x15ac:absPath xmlns:x15ac="http://schemas.microsoft.com/office/spreadsheetml/2010/11/ac" url="https://d.docs.live.net/4ee09587ec8c0dbf/Excel Tech Community/"/>
    </mc:Choice>
  </mc:AlternateContent>
  <xr:revisionPtr revIDLastSave="0" documentId="8_{4A242B97-C3FE-D141-B798-EE5A6020EA1A}" xr6:coauthVersionLast="46" xr6:coauthVersionMax="46" xr10:uidLastSave="{00000000-0000-0000-0000-000000000000}"/>
  <bookViews>
    <workbookView xWindow="5260" yWindow="500" windowWidth="28800" windowHeight="17500" activeTab="1" xr2:uid="{7436BE1B-89AD-5F4A-A8FB-227E0213AFCE}"/>
  </bookViews>
  <sheets>
    <sheet name="raw_data" sheetId="2" r:id="rId1"/>
    <sheet name="Positions" sheetId="4" r:id="rId2"/>
  </sheets>
  <definedNames>
    <definedName name="ArchPos">raw_data!$H$2</definedName>
    <definedName name="DevPos">raw_data!$I$2</definedName>
    <definedName name="EngPos">raw_data!$J$2</definedName>
    <definedName name="n_roles">#REF!</definedName>
    <definedName name="SerMgPos">raw_data!$K$2</definedName>
  </definedNames>
  <calcPr calcId="191029"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 i="2" l="1" a="1"/>
  <c r="E2" i="2" s="1"/>
  <c r="C2" i="4" l="1"/>
  <c r="C5" i="4"/>
  <c r="C4" i="4"/>
  <c r="C3" i="4"/>
  <c r="K2" i="2" l="1" a="1"/>
  <c r="K2" i="2" s="1"/>
  <c r="J2" i="2" a="1"/>
  <c r="J2" i="2" s="1"/>
  <c r="I2" i="2" a="1"/>
  <c r="I2" i="2" s="1"/>
  <c r="H2" i="2" a="1"/>
  <c r="H2" i="2" s="1"/>
  <c r="G9" i="2" a="1"/>
  <c r="G9"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<sst xmlns="http://schemas.openxmlformats.org/spreadsheetml/2006/main" count="49" uniqueCount="34">
  <si>
    <t xml:space="preserve">Role </t>
  </si>
  <si>
    <t>Position</t>
  </si>
  <si>
    <t>Architect</t>
  </si>
  <si>
    <t>Engineer</t>
  </si>
  <si>
    <t>Role</t>
  </si>
  <si>
    <t>Service Manager</t>
  </si>
  <si>
    <t>Developer</t>
  </si>
  <si>
    <t>A</t>
  </si>
  <si>
    <t>B</t>
  </si>
  <si>
    <t>C</t>
  </si>
  <si>
    <t>D</t>
  </si>
  <si>
    <t>Candidate</t>
  </si>
  <si>
    <t>Candidate A</t>
  </si>
  <si>
    <t>The positions/roles in the dropdown should be now limited to the positions and roles that have been picked in the raw data. E.g. the Service Manager should not pop up in as a choice. When now someone picks Role Architect, only  the C, D positions should be listed in the positions dropdown</t>
  </si>
  <si>
    <t>E</t>
  </si>
  <si>
    <t>F</t>
  </si>
  <si>
    <t>G</t>
  </si>
  <si>
    <t>H</t>
  </si>
  <si>
    <t>I</t>
  </si>
  <si>
    <t>J</t>
  </si>
  <si>
    <t>UniqueRoles</t>
  </si>
  <si>
    <t>Cad B</t>
  </si>
  <si>
    <t>ArchPos</t>
  </si>
  <si>
    <t>DevPos</t>
  </si>
  <si>
    <t>EngPos</t>
  </si>
  <si>
    <t>SerMgPos</t>
  </si>
  <si>
    <t>PosTblNames</t>
  </si>
  <si>
    <t>ArchPos#</t>
  </si>
  <si>
    <t>DevPos#</t>
  </si>
  <si>
    <t>EngPos#</t>
  </si>
  <si>
    <t>SerMgPos#</t>
  </si>
  <si>
    <t>Column1</t>
  </si>
  <si>
    <t>Cand C</t>
  </si>
  <si>
    <t>Cand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</si>
</sst>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2"/>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Alignment="1">
      <alignment vertical="top"/>
    </xf>
    <xf numFmtId="0" fontId="0" fillId="0" borderId="0" xfId="0" applyAlignment="1">
      <alignment horizontal="left" vertical="top" wrapText="1"/>
    </xf>
  </cellXfs>
  <cellStyles count="1">
    <cellStyle name="Normal" xfId="0" builtinId="0"/>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D4B7AB-A12E-5748-9F68-49957D24F513}" name="Table3" displayName="Table3" ref="A1:B11" totalsRowShown="0">
  <autoFilter ref="A1:B11" xr:uid="{C44EF6DF-CD9A-A144-959D-492B59DFEB2D}"/>
  <tableColumns count="2">
    <tableColumn id="1" xr3:uid="{877E52D7-5A76-1347-A0DF-5DFB48ECC130}" name="Position"/>
    <tableColumn id="2" xr3:uid="{EE3ADA1B-E2E7-2F49-894F-C273123C24DE}" name="Role "/>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69A370-D8AC-46B7-A877-01B9769A2D09}" name="Table2" displayName="Table2" ref="A1:D5" totalsRowShown="0">
  <autoFilter ref="A1:D5" xr:uid="{E577B4FE-5AAB-446A-8881-CDA0F759F128}"/>
  <tableColumns count="4">
    <tableColumn id="1" xr3:uid="{AA0D5E99-EAEA-491A-B1AD-830D49299FBA}" name="Candidate"/>
    <tableColumn id="2" xr3:uid="{79BEFF34-4D86-487F-A252-4A02E7AD4DD2}" name="Position"/>
    <tableColumn id="4" xr3:uid="{44DFF77E-447B-A941-8615-E3430326645F}" name="Column1" dataDxfId="0">
      <calculatedColumnFormula>VLOOKUP(Table2[[#This Row],[Role]],raw_data!$E$2:$F$5,2,0)</calculatedColumnFormula>
    </tableColumn>
    <tableColumn id="3" xr3:uid="{AB1A0C95-FE7C-4639-9A6D-7ACD34F8BCBD}" name="Role"/>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8CAFB-F005-4E5D-AC78-62ABC1B44D2E}">
  <dimension ref="A1:M11"/>
  <sheetViews>
    <sheetView workbookViewId="0">
      <selection activeCell="A12" sqref="A12"/>
    </sheetView>
  </sheetViews>
  <sheetFormatPr baseColWidth="10" defaultColWidth="8.83203125" defaultRowHeight="16" x14ac:dyDescent="0.2"/>
  <cols>
    <col min="1" max="1" width="10" customWidth="1"/>
    <col min="2" max="2" width="15.5" customWidth="1"/>
    <col min="5" max="7" width="16.1640625" customWidth="1"/>
    <col min="11" max="11" width="10.33203125" customWidth="1"/>
  </cols>
  <sheetData>
    <row r="1" spans="1:13" x14ac:dyDescent="0.2">
      <c r="A1" t="s">
        <v>1</v>
      </c>
      <c r="B1" t="s">
        <v>0</v>
      </c>
      <c r="E1" t="s">
        <v>20</v>
      </c>
      <c r="F1" t="s">
        <v>26</v>
      </c>
      <c r="H1" t="s">
        <v>22</v>
      </c>
      <c r="I1" t="s">
        <v>23</v>
      </c>
      <c r="J1" t="s">
        <v>24</v>
      </c>
      <c r="K1" t="s">
        <v>25</v>
      </c>
    </row>
    <row r="2" spans="1:13" x14ac:dyDescent="0.2">
      <c r="A2" t="s">
        <v>7</v>
      </c>
      <c r="B2" t="s">
        <v>3</v>
      </c>
      <c r="E2" t="str" cm="1">
        <f t="array" ref="E2:E5">_xlfn._xlws.SORT(_xlfn.UNIQUE(B2:B11))</f>
        <v>Architect</v>
      </c>
      <c r="F2" t="s">
        <v>27</v>
      </c>
      <c r="H2" t="str" cm="1">
        <f t="array" ref="H2:H3">_xlfn._xlws.SORT(_xlfn._xlws.FILTER(Table3[Position],Table3[[Role ]]="Architect"))</f>
        <v>C</v>
      </c>
      <c r="I2" t="str" cm="1">
        <f t="array" ref="I2:I3">_xlfn._xlws.SORT(_xlfn._xlws.FILTER(Table3[Position],Table3[[Role ]]="Developer"))</f>
        <v>F</v>
      </c>
      <c r="J2" t="str" cm="1">
        <f t="array" ref="J2:J5">_xlfn._xlws.SORT(_xlfn._xlws.FILTER(Table3[Position],Table3[[Role ]]="Engineer"))</f>
        <v>A</v>
      </c>
      <c r="K2" t="str" cm="1">
        <f t="array" ref="K2:K3">_xlfn._xlws.SORT(_xlfn._xlws.FILTER(Table3[Position],Table3[[Role ]]="Service Manager"))</f>
        <v>E</v>
      </c>
    </row>
    <row r="3" spans="1:13" x14ac:dyDescent="0.2">
      <c r="A3" t="s">
        <v>8</v>
      </c>
      <c r="B3" t="s">
        <v>3</v>
      </c>
      <c r="E3" t="str">
        <v>Developer</v>
      </c>
      <c r="F3" t="s">
        <v>28</v>
      </c>
      <c r="H3" t="str">
        <v>D</v>
      </c>
      <c r="I3" t="str">
        <v>H</v>
      </c>
      <c r="J3" t="str">
        <v>B</v>
      </c>
      <c r="K3" t="str">
        <v>G</v>
      </c>
    </row>
    <row r="4" spans="1:13" x14ac:dyDescent="0.2">
      <c r="A4" t="s">
        <v>9</v>
      </c>
      <c r="B4" t="s">
        <v>2</v>
      </c>
      <c r="E4" t="str">
        <v>Engineer</v>
      </c>
      <c r="F4" t="s">
        <v>29</v>
      </c>
      <c r="J4" t="str">
        <v>I</v>
      </c>
    </row>
    <row r="5" spans="1:13" x14ac:dyDescent="0.2">
      <c r="A5" t="s">
        <v>10</v>
      </c>
      <c r="B5" t="s">
        <v>2</v>
      </c>
      <c r="E5" t="str">
        <v>Service Manager</v>
      </c>
      <c r="F5" t="s">
        <v>30</v>
      </c>
      <c r="J5" t="str">
        <v>J</v>
      </c>
    </row>
    <row r="6" spans="1:13" x14ac:dyDescent="0.2">
      <c r="A6" t="s">
        <v>14</v>
      </c>
      <c r="B6" t="s">
        <v>5</v>
      </c>
    </row>
    <row r="7" spans="1:13" x14ac:dyDescent="0.2">
      <c r="A7" t="s">
        <v>15</v>
      </c>
      <c r="B7" t="s">
        <v>6</v>
      </c>
    </row>
    <row r="8" spans="1:13" x14ac:dyDescent="0.2">
      <c r="A8" t="s">
        <v>16</v>
      </c>
      <c r="B8" t="s">
        <v>5</v>
      </c>
      <c r="K8" s="1"/>
      <c r="L8" s="1"/>
      <c r="M8" s="1"/>
    </row>
    <row r="9" spans="1:13" x14ac:dyDescent="0.2">
      <c r="A9" t="s">
        <v>17</v>
      </c>
      <c r="B9" t="s">
        <v>6</v>
      </c>
      <c r="G9" t="e" cm="1">
        <f t="array" aca="1" ref="G9" ca="1">INDIRECT(VLOOKUP("Architect",E2:F5,2,0))</f>
        <v>#REF!</v>
      </c>
      <c r="K9" s="1"/>
      <c r="L9" s="1"/>
      <c r="M9" s="1"/>
    </row>
    <row r="10" spans="1:13" x14ac:dyDescent="0.2">
      <c r="A10" t="s">
        <v>18</v>
      </c>
      <c r="B10" t="s">
        <v>3</v>
      </c>
      <c r="K10" s="1"/>
      <c r="L10" s="1"/>
      <c r="M10" s="1"/>
    </row>
    <row r="11" spans="1:13" x14ac:dyDescent="0.2">
      <c r="A11" t="s">
        <v>19</v>
      </c>
      <c r="B11" t="s">
        <v>3</v>
      </c>
      <c r="K11" s="1"/>
      <c r="L11" s="1"/>
      <c r="M11" s="1"/>
    </row>
  </sheetData>
  <dataValidations count="1">
    <dataValidation type="list" allowBlank="1" showInputMessage="1" showErrorMessage="1" sqref="B12:B1048576" xr:uid="{7428F023-1D33-458F-B3DB-4AC8AB14BF93}">
      <formula1>n_roles</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D9EF0-E08B-45BC-95AD-563BBEDD0273}">
  <dimension ref="A1:N6"/>
  <sheetViews>
    <sheetView tabSelected="1" workbookViewId="0">
      <selection activeCell="B5" sqref="B5"/>
    </sheetView>
  </sheetViews>
  <sheetFormatPr baseColWidth="10" defaultColWidth="8.83203125" defaultRowHeight="16" x14ac:dyDescent="0.2"/>
  <cols>
    <col min="1" max="1" width="11" customWidth="1"/>
    <col min="2" max="2" width="9.1640625" customWidth="1"/>
    <col min="3" max="3" width="12.1640625" customWidth="1"/>
    <col min="4" max="4" width="17.33203125" customWidth="1"/>
  </cols>
  <sheetData>
    <row r="1" spans="1:14" x14ac:dyDescent="0.2">
      <c r="A1" t="s">
        <v>11</v>
      </c>
      <c r="B1" t="s">
        <v>1</v>
      </c>
      <c r="C1" t="s">
        <v>31</v>
      </c>
      <c r="D1" t="s">
        <v>4</v>
      </c>
    </row>
    <row r="2" spans="1:14" x14ac:dyDescent="0.2">
      <c r="A2" t="s">
        <v>12</v>
      </c>
      <c r="B2" t="s">
        <v>15</v>
      </c>
      <c r="C2" t="str">
        <f>VLOOKUP(Table2[[#This Row],[Role]],raw_data!$E$2:$F$5,2,0)</f>
        <v>DevPos#</v>
      </c>
      <c r="D2" t="s">
        <v>6</v>
      </c>
      <c r="J2" s="2" t="s">
        <v>13</v>
      </c>
      <c r="K2" s="2"/>
      <c r="L2" s="2"/>
      <c r="M2" s="2"/>
      <c r="N2" s="2"/>
    </row>
    <row r="3" spans="1:14" x14ac:dyDescent="0.2">
      <c r="A3" t="s">
        <v>21</v>
      </c>
      <c r="B3" t="s">
        <v>8</v>
      </c>
      <c r="C3" t="str">
        <f>VLOOKUP(Table2[[#This Row],[Role]],raw_data!$E$2:$F$5,2,0)</f>
        <v>EngPos#</v>
      </c>
      <c r="D3" t="s">
        <v>3</v>
      </c>
      <c r="J3" s="2"/>
      <c r="K3" s="2"/>
      <c r="L3" s="2"/>
      <c r="M3" s="2"/>
      <c r="N3" s="2"/>
    </row>
    <row r="4" spans="1:14" x14ac:dyDescent="0.2">
      <c r="A4" t="s">
        <v>32</v>
      </c>
      <c r="B4" t="s">
        <v>16</v>
      </c>
      <c r="C4" t="str">
        <f>VLOOKUP(Table2[[#This Row],[Role]],raw_data!$E$2:$F$5,2,0)</f>
        <v>SerMgPos#</v>
      </c>
      <c r="D4" t="s">
        <v>5</v>
      </c>
      <c r="J4" s="2"/>
      <c r="K4" s="2"/>
      <c r="L4" s="2"/>
      <c r="M4" s="2"/>
      <c r="N4" s="2"/>
    </row>
    <row r="5" spans="1:14" x14ac:dyDescent="0.2">
      <c r="A5" t="s">
        <v>33</v>
      </c>
      <c r="B5" t="s">
        <v>10</v>
      </c>
      <c r="C5" t="str">
        <f>VLOOKUP(Table2[[#This Row],[Role]],raw_data!$E$2:$F$5,2,0)</f>
        <v>ArchPos#</v>
      </c>
      <c r="D5" t="s">
        <v>2</v>
      </c>
      <c r="J5" s="2"/>
      <c r="K5" s="2"/>
      <c r="L5" s="2"/>
      <c r="M5" s="2"/>
      <c r="N5" s="2"/>
    </row>
    <row r="6" spans="1:14" ht="57" customHeight="1" x14ac:dyDescent="0.2">
      <c r="J6" s="2"/>
      <c r="K6" s="2"/>
      <c r="L6" s="2"/>
      <c r="M6" s="2"/>
      <c r="N6" s="2"/>
    </row>
  </sheetData>
  <mergeCells count="1">
    <mergeCell ref="J2:N6"/>
  </mergeCells>
  <dataValidations count="1">
    <dataValidation type="list" allowBlank="1" showInputMessage="1" showErrorMessage="1" sqref="B2:B5" xr:uid="{2D90160C-8381-6742-8AF0-E5AF13D28435}">
      <formula1>INDIRECT($C2)</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766049CA-1353-B844-B8EE-8DD4D3D1609F}">
          <x14:formula1>
            <xm:f>_xlfn.ANCHORARRAY(raw_data!$E$2)</xm:f>
          </x14:formula1>
          <xm:sqref>D2:D5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raw_data</vt:lpstr>
      <vt:lpstr>Positions</vt:lpstr>
      <vt:lpstr>ArchPos</vt:lpstr>
      <vt:lpstr>DevPos</vt:lpstr>
      <vt:lpstr>EngPos</vt:lpstr>
      <vt:lpstr>SerMgPos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Alsdorf</dc:creator>
  <cp:lastModifiedBy>John Alsdorf</cp:lastModifiedBy>
  <dcterms:created xsi:type="dcterms:W3CDTF">2020-06-11T21:19:52Z</dcterms:created>
  <dcterms:modified xsi:type="dcterms:W3CDTF">2021-02-04T03:45:34Z</dcterms:modified>
</cp:coreProperties>
</file>