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 T\Downloads\"/>
    </mc:Choice>
  </mc:AlternateContent>
  <xr:revisionPtr revIDLastSave="0" documentId="13_ncr:1_{2D86139F-42AA-45E8-9B06-DCBC3275D1E5}" xr6:coauthVersionLast="46" xr6:coauthVersionMax="46" xr10:uidLastSave="{00000000-0000-0000-0000-000000000000}"/>
  <bookViews>
    <workbookView xWindow="2175" yWindow="2175" windowWidth="21600" windowHeight="11872" xr2:uid="{00000000-000D-0000-FFFF-FFFF00000000}"/>
  </bookViews>
  <sheets>
    <sheet name="projects" sheetId="1" r:id="rId1"/>
    <sheet name="LOGIC" sheetId="18" r:id="rId2"/>
  </sheets>
  <definedNames>
    <definedName name="_xlnm._FilterDatabase" localSheetId="0" hidden="1">projects!$A$1:$H$92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" i="1" l="1"/>
  <c r="G3" i="1" s="1"/>
  <c r="F4" i="1"/>
  <c r="G4" i="1" s="1"/>
  <c r="F5" i="1"/>
  <c r="G5" i="1"/>
  <c r="F6" i="1"/>
  <c r="G6" i="1" s="1"/>
  <c r="F7" i="1"/>
  <c r="G7" i="1" s="1"/>
  <c r="F8" i="1"/>
  <c r="G8" i="1" s="1"/>
  <c r="F9" i="1"/>
  <c r="G9" i="1"/>
  <c r="F10" i="1"/>
  <c r="G10" i="1" s="1"/>
  <c r="F11" i="1"/>
  <c r="G11" i="1" s="1"/>
  <c r="F12" i="1"/>
  <c r="G12" i="1" s="1"/>
  <c r="F13" i="1"/>
  <c r="G13" i="1"/>
  <c r="F14" i="1"/>
  <c r="G14" i="1" s="1"/>
  <c r="F15" i="1"/>
  <c r="G15" i="1" s="1"/>
  <c r="F16" i="1"/>
  <c r="G16" i="1" s="1"/>
  <c r="F17" i="1"/>
  <c r="G17" i="1"/>
  <c r="F18" i="1"/>
  <c r="G18" i="1" s="1"/>
  <c r="F19" i="1"/>
  <c r="G19" i="1" s="1"/>
  <c r="F20" i="1"/>
  <c r="G20" i="1" s="1"/>
  <c r="F21" i="1"/>
  <c r="G21" i="1"/>
  <c r="F22" i="1"/>
  <c r="G22" i="1" s="1"/>
  <c r="F23" i="1"/>
  <c r="G23" i="1" s="1"/>
  <c r="F24" i="1"/>
  <c r="G24" i="1" s="1"/>
  <c r="F25" i="1"/>
  <c r="G25" i="1"/>
  <c r="F26" i="1"/>
  <c r="G26" i="1" s="1"/>
  <c r="F27" i="1"/>
  <c r="G27" i="1" s="1"/>
  <c r="F28" i="1"/>
  <c r="G28" i="1" s="1"/>
  <c r="F29" i="1"/>
  <c r="G29" i="1"/>
  <c r="F30" i="1"/>
  <c r="G30" i="1" s="1"/>
  <c r="F31" i="1"/>
  <c r="G31" i="1" s="1"/>
  <c r="F32" i="1"/>
  <c r="G32" i="1" s="1"/>
  <c r="F33" i="1"/>
  <c r="G33" i="1"/>
  <c r="F34" i="1"/>
  <c r="G34" i="1" s="1"/>
  <c r="F35" i="1"/>
  <c r="G35" i="1" s="1"/>
  <c r="F36" i="1"/>
  <c r="G36" i="1" s="1"/>
  <c r="F37" i="1"/>
  <c r="G37" i="1"/>
  <c r="F38" i="1"/>
  <c r="G38" i="1" s="1"/>
  <c r="F39" i="1"/>
  <c r="G39" i="1" s="1"/>
  <c r="F40" i="1"/>
  <c r="G40" i="1" s="1"/>
  <c r="F41" i="1"/>
  <c r="G41" i="1"/>
  <c r="F42" i="1"/>
  <c r="G42" i="1" s="1"/>
  <c r="F43" i="1"/>
  <c r="G43" i="1" s="1"/>
  <c r="F44" i="1"/>
  <c r="G44" i="1" s="1"/>
  <c r="F45" i="1"/>
  <c r="G45" i="1"/>
  <c r="F46" i="1"/>
  <c r="G46" i="1" s="1"/>
  <c r="F47" i="1"/>
  <c r="G47" i="1" s="1"/>
  <c r="F48" i="1"/>
  <c r="G48" i="1" s="1"/>
  <c r="F49" i="1"/>
  <c r="G49" i="1"/>
  <c r="F50" i="1"/>
  <c r="G50" i="1" s="1"/>
  <c r="F51" i="1"/>
  <c r="G51" i="1" s="1"/>
  <c r="F52" i="1"/>
  <c r="G52" i="1" s="1"/>
  <c r="F53" i="1"/>
  <c r="G53" i="1"/>
  <c r="F54" i="1"/>
  <c r="G54" i="1" s="1"/>
  <c r="F55" i="1"/>
  <c r="G55" i="1" s="1"/>
  <c r="F56" i="1"/>
  <c r="G56" i="1" s="1"/>
  <c r="F57" i="1"/>
  <c r="G57" i="1"/>
  <c r="F58" i="1"/>
  <c r="G58" i="1" s="1"/>
  <c r="F59" i="1"/>
  <c r="G59" i="1" s="1"/>
  <c r="F60" i="1"/>
  <c r="G60" i="1" s="1"/>
  <c r="F61" i="1"/>
  <c r="G61" i="1"/>
  <c r="F62" i="1"/>
  <c r="G62" i="1" s="1"/>
  <c r="F63" i="1"/>
  <c r="G63" i="1" s="1"/>
  <c r="F64" i="1"/>
  <c r="G64" i="1" s="1"/>
  <c r="F65" i="1"/>
  <c r="G65" i="1"/>
  <c r="F66" i="1"/>
  <c r="G66" i="1" s="1"/>
  <c r="F67" i="1"/>
  <c r="G67" i="1" s="1"/>
  <c r="F68" i="1"/>
  <c r="G68" i="1" s="1"/>
  <c r="F69" i="1"/>
  <c r="G69" i="1"/>
  <c r="F70" i="1"/>
  <c r="G70" i="1" s="1"/>
  <c r="F71" i="1"/>
  <c r="G71" i="1" s="1"/>
  <c r="F72" i="1"/>
  <c r="G72" i="1" s="1"/>
  <c r="F73" i="1"/>
  <c r="G73" i="1"/>
  <c r="F74" i="1"/>
  <c r="G74" i="1" s="1"/>
  <c r="F75" i="1"/>
  <c r="G75" i="1" s="1"/>
  <c r="F76" i="1"/>
  <c r="G76" i="1" s="1"/>
  <c r="F77" i="1"/>
  <c r="G77" i="1"/>
  <c r="F78" i="1"/>
  <c r="G78" i="1" s="1"/>
  <c r="F79" i="1"/>
  <c r="G79" i="1" s="1"/>
  <c r="F80" i="1"/>
  <c r="G80" i="1" s="1"/>
  <c r="F81" i="1"/>
  <c r="G81" i="1"/>
  <c r="F82" i="1"/>
  <c r="G82" i="1" s="1"/>
  <c r="F83" i="1"/>
  <c r="G83" i="1" s="1"/>
  <c r="F84" i="1"/>
  <c r="G84" i="1" s="1"/>
  <c r="F85" i="1"/>
  <c r="G85" i="1"/>
  <c r="F86" i="1"/>
  <c r="G86" i="1" s="1"/>
  <c r="F87" i="1"/>
  <c r="G87" i="1" s="1"/>
  <c r="F88" i="1"/>
  <c r="G88" i="1" s="1"/>
  <c r="F89" i="1"/>
  <c r="G89" i="1"/>
  <c r="F90" i="1"/>
  <c r="G90" i="1" s="1"/>
  <c r="F91" i="1"/>
  <c r="G91" i="1" s="1"/>
  <c r="F92" i="1"/>
  <c r="G92" i="1" s="1"/>
  <c r="F2" i="1"/>
  <c r="G2" i="1" s="1"/>
</calcChain>
</file>

<file path=xl/sharedStrings.xml><?xml version="1.0" encoding="utf-8"?>
<sst xmlns="http://schemas.openxmlformats.org/spreadsheetml/2006/main" count="498" uniqueCount="47">
  <si>
    <t>Oct 6, 2020 19:01:48 UTC</t>
  </si>
  <si>
    <t>Dec 29, 2020 19:04:27 UTC</t>
  </si>
  <si>
    <t>Oct 13, 2020 19:03:03 UTC</t>
  </si>
  <si>
    <t>Nov 24, 2020 19:00:12 UTC</t>
  </si>
  <si>
    <t>May 17, 2020 02:47:15 UTC</t>
  </si>
  <si>
    <t>Dec 29, 2020 03:30:07 UTC</t>
  </si>
  <si>
    <t>Feb 12, 2020 19:20:10 UTC</t>
  </si>
  <si>
    <t>Aug 18, 2020 04:46:08 UTC</t>
  </si>
  <si>
    <t>May 3, 2020 00:21:35 UTC</t>
  </si>
  <si>
    <t>Jun 21, 2020 03:03:22 UTC</t>
  </si>
  <si>
    <t>Feb 20, 2020 20:33:12 UTC</t>
  </si>
  <si>
    <t>May 24, 2020 03:39:37 UTC</t>
  </si>
  <si>
    <t>Nov 24, 2020 04:05:33 UTC</t>
  </si>
  <si>
    <t>Feb 12, 2020 19:50:45 UTC</t>
  </si>
  <si>
    <t>Dec 28, 2020 21:34:04 UTC</t>
  </si>
  <si>
    <t>Aug 31, 2020 21:15:03 UTC</t>
  </si>
  <si>
    <t>May 16, 2020 21:26:19 UTC</t>
  </si>
  <si>
    <t>Dec 28, 2020 21:20:16 UTC</t>
  </si>
  <si>
    <t>Jun 15, 2020 11:44:24 UTC</t>
  </si>
  <si>
    <t>Jul 20, 2020 21:18:17 UTC</t>
  </si>
  <si>
    <t>Aug 17, 2020 21:19:07 UTC</t>
  </si>
  <si>
    <t>Sep 14, 2020 21:21:08 UTC</t>
  </si>
  <si>
    <t>Oct 26, 2020 21:21:42 UTC</t>
  </si>
  <si>
    <t>Apr 6, 2020 13:59:06 UTC</t>
  </si>
  <si>
    <t>Apr 26, 2020 07:18:33 UTC</t>
  </si>
  <si>
    <t>Jun 15, 2020 12:03:48 UTC</t>
  </si>
  <si>
    <t>Service Owner</t>
  </si>
  <si>
    <t>Critical</t>
  </si>
  <si>
    <t>High</t>
  </si>
  <si>
    <t>low</t>
  </si>
  <si>
    <t>Medium</t>
  </si>
  <si>
    <t>Low</t>
  </si>
  <si>
    <t>Importance</t>
  </si>
  <si>
    <t>Site</t>
  </si>
  <si>
    <t>Gardners</t>
  </si>
  <si>
    <t>Painters</t>
  </si>
  <si>
    <t>First Engaged</t>
  </si>
  <si>
    <t>Last Check</t>
  </si>
  <si>
    <t>DA109</t>
  </si>
  <si>
    <t>DMT1944</t>
  </si>
  <si>
    <t xml:space="preserve">Duration </t>
  </si>
  <si>
    <t>Agreement Timeline</t>
  </si>
  <si>
    <t xml:space="preserve">Past Due Date </t>
  </si>
  <si>
    <t xml:space="preserve">IF STATEMENT </t>
  </si>
  <si>
    <t>Owner</t>
  </si>
  <si>
    <t>Duration</t>
  </si>
  <si>
    <t>Gardner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</si>
</sst>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0" fillId="0" borderId="10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0" fillId="0" borderId="10" xfId="0" applyNumberFormat="1" applyBorder="1" applyAlignment="1">
      <alignment horizontal="center"/>
    </xf>
    <xf numFmtId="0" fontId="17" fillId="17" borderId="10" xfId="26" applyBorder="1" applyAlignment="1">
      <alignment horizontal="center"/>
    </xf>
    <xf numFmtId="0" fontId="0" fillId="0" borderId="11" xfId="0" applyBorder="1" applyAlignment="1">
      <alignment horizontal="center"/>
    </xf>
    <xf numFmtId="0" fontId="0" fillId="34" borderId="12" xfId="0" applyFill="1" applyBorder="1" applyAlignment="1">
      <alignment wrapText="1"/>
    </xf>
    <xf numFmtId="0" fontId="0" fillId="34" borderId="10" xfId="0" applyFill="1" applyBorder="1" applyAlignment="1">
      <alignment wrapText="1"/>
    </xf>
    <xf numFmtId="0" fontId="0" fillId="33" borderId="12" xfId="0" applyFill="1" applyBorder="1" applyAlignment="1">
      <alignment wrapText="1"/>
    </xf>
    <xf numFmtId="0" fontId="0" fillId="33" borderId="10" xfId="0" applyFill="1" applyBorder="1" applyAlignment="1">
      <alignment wrapText="1"/>
    </xf>
    <xf numFmtId="0" fontId="0" fillId="34" borderId="14" xfId="0" applyFill="1" applyBorder="1"/>
    <xf numFmtId="0" fontId="0" fillId="34" borderId="15" xfId="0" applyFill="1" applyBorder="1"/>
    <xf numFmtId="0" fontId="0" fillId="33" borderId="15" xfId="0" applyFill="1" applyBorder="1"/>
    <xf numFmtId="0" fontId="19" fillId="0" borderId="13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0" fillId="33" borderId="19" xfId="0" applyFill="1" applyBorder="1" applyAlignment="1">
      <alignment wrapText="1"/>
    </xf>
    <xf numFmtId="0" fontId="0" fillId="34" borderId="20" xfId="0" applyFill="1" applyBorder="1" applyAlignment="1">
      <alignment wrapText="1"/>
    </xf>
    <xf numFmtId="0" fontId="0" fillId="34" borderId="21" xfId="0" applyFill="1" applyBorder="1" applyAlignment="1">
      <alignment wrapText="1"/>
    </xf>
    <xf numFmtId="0" fontId="0" fillId="33" borderId="21" xfId="0" applyFill="1" applyBorder="1" applyAlignment="1">
      <alignment wrapText="1"/>
    </xf>
    <xf numFmtId="0" fontId="0" fillId="33" borderId="22" xfId="0" applyFill="1" applyBorder="1" applyAlignment="1">
      <alignment wrapText="1"/>
    </xf>
    <xf numFmtId="0" fontId="0" fillId="34" borderId="11" xfId="0" applyFill="1" applyBorder="1" applyAlignment="1">
      <alignment horizontal="left"/>
    </xf>
    <xf numFmtId="0" fontId="0" fillId="34" borderId="24" xfId="0" applyFill="1" applyBorder="1" applyAlignment="1">
      <alignment horizontal="left"/>
    </xf>
    <xf numFmtId="0" fontId="0" fillId="33" borderId="23" xfId="0" applyFill="1" applyBorder="1" applyAlignment="1">
      <alignment horizontal="left"/>
    </xf>
    <xf numFmtId="0" fontId="0" fillId="33" borderId="11" xfId="0" applyFill="1" applyBorder="1" applyAlignment="1">
      <alignment horizontal="left"/>
    </xf>
    <xf numFmtId="0" fontId="0" fillId="33" borderId="25" xfId="0" applyFill="1" applyBorder="1" applyAlignment="1">
      <alignment horizontal="left"/>
    </xf>
    <xf numFmtId="0" fontId="19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0" fillId="34" borderId="26" xfId="0" applyFill="1" applyBorder="1" applyAlignment="1">
      <alignment wrapText="1"/>
    </xf>
    <xf numFmtId="0" fontId="19" fillId="0" borderId="10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fill>
        <patternFill patternType="solid">
          <fgColor indexed="64"/>
          <bgColor rgb="FFFFC00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rgb="FFFFC000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7704D33-AE41-4A4D-A304-7B32069906B8}" name="Table1" displayName="Table1" ref="B4:E14" totalsRowShown="0" headerRowDxfId="0" headerRowBorderDxfId="1" tableBorderDxfId="4">
  <autoFilter ref="B4:E14" xr:uid="{8749F7C4-5F1B-4E1A-88B7-B1B0E8194758}"/>
  <tableColumns count="4">
    <tableColumn id="1" xr3:uid="{F5587D18-2327-46FC-A23A-8B2CDFDDBFB1}" name="Site" dataDxfId="3"/>
    <tableColumn id="2" xr3:uid="{3A30B0A3-1FBB-4031-A692-0F56AAEB035C}" name="Owner" dataDxfId="2"/>
    <tableColumn id="3" xr3:uid="{30F01B0C-1D74-4202-B5FC-151B37BE8E96}" name="Importance"/>
    <tableColumn id="4" xr3:uid="{F3CB0A0A-4286-44BB-9CD5-E9EDC4F6AA60}" name="Duratio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2"/>
  <sheetViews>
    <sheetView tabSelected="1" workbookViewId="0">
      <pane ySplit="1" topLeftCell="A2" activePane="bottomLeft" state="frozen"/>
      <selection activeCell="L1" sqref="L1"/>
      <selection pane="bottomLeft" activeCell="G2" sqref="G2"/>
    </sheetView>
  </sheetViews>
  <sheetFormatPr defaultRowHeight="14.25" x14ac:dyDescent="0.45"/>
  <cols>
    <col min="1" max="1" width="31.1328125" customWidth="1"/>
    <col min="2" max="2" width="13.59765625" customWidth="1"/>
    <col min="3" max="3" width="19.73046875" customWidth="1"/>
    <col min="4" max="4" width="23.3984375" customWidth="1"/>
    <col min="5" max="5" width="30.86328125" customWidth="1"/>
    <col min="6" max="6" width="22.86328125" customWidth="1"/>
    <col min="7" max="7" width="21.86328125" customWidth="1"/>
    <col min="8" max="8" width="17.73046875" customWidth="1"/>
    <col min="9" max="9" width="19.1328125" customWidth="1"/>
    <col min="10" max="10" width="11.73046875" customWidth="1"/>
    <col min="11" max="11" width="11.1328125" customWidth="1"/>
    <col min="12" max="12" width="22.59765625" customWidth="1"/>
  </cols>
  <sheetData>
    <row r="1" spans="1:11" ht="35.1" customHeight="1" x14ac:dyDescent="0.45">
      <c r="A1" s="6" t="s">
        <v>32</v>
      </c>
      <c r="B1" s="6" t="s">
        <v>33</v>
      </c>
      <c r="C1" s="6" t="s">
        <v>26</v>
      </c>
      <c r="D1" s="6" t="s">
        <v>36</v>
      </c>
      <c r="E1" s="6" t="s">
        <v>37</v>
      </c>
      <c r="F1" s="6" t="s">
        <v>40</v>
      </c>
      <c r="G1" s="6" t="s">
        <v>41</v>
      </c>
      <c r="H1" s="6" t="s">
        <v>42</v>
      </c>
    </row>
    <row r="2" spans="1:11" ht="35.1" customHeight="1" x14ac:dyDescent="0.45">
      <c r="A2" s="1" t="s">
        <v>28</v>
      </c>
      <c r="B2" s="1" t="s">
        <v>38</v>
      </c>
      <c r="C2" s="1" t="s">
        <v>35</v>
      </c>
      <c r="D2" s="5" t="s">
        <v>0</v>
      </c>
      <c r="E2" s="1" t="s">
        <v>1</v>
      </c>
      <c r="F2" s="1">
        <f>_xlfn.DAYS(DATEVALUE(LEFT(E2,LEN(E2)-4)),DATEVALUE(LEFT(D2,LEN(D2)-4)))</f>
        <v>84</v>
      </c>
      <c r="G2" s="1" t="str">
        <f>IF(F2&lt;=SUMIFS(Table1[Duration],Table1[Site],B2,Table1[Owner],C2,Table1[Importance],A2),"WITHIN AGREEMENT","NOT WITHIN AGREEMENT")</f>
        <v>NOT WITHIN AGREEMENT</v>
      </c>
      <c r="H2" s="1"/>
      <c r="K2" s="4"/>
    </row>
    <row r="3" spans="1:11" ht="35.1" customHeight="1" x14ac:dyDescent="0.45">
      <c r="A3" s="1" t="s">
        <v>30</v>
      </c>
      <c r="B3" s="1" t="s">
        <v>38</v>
      </c>
      <c r="C3" s="1" t="s">
        <v>34</v>
      </c>
      <c r="D3" s="1" t="s">
        <v>0</v>
      </c>
      <c r="E3" s="1" t="s">
        <v>1</v>
      </c>
      <c r="F3" s="1">
        <f t="shared" ref="F3:F66" si="0">_xlfn.DAYS(DATEVALUE(LEFT(E3,LEN(E3)-4)),DATEVALUE(LEFT(D3,LEN(D3)-4)))</f>
        <v>84</v>
      </c>
      <c r="G3" s="1" t="str">
        <f>IF(F3&lt;=SUMIFS(Table1[Duration],Table1[Site],B3,Table1[Owner],C3,Table1[Importance],A3),"WITHIN AGREEMENT","NOT WITHIN AGREEMENT")</f>
        <v>NOT WITHIN AGREEMENT</v>
      </c>
      <c r="H3" s="1"/>
      <c r="K3" s="2"/>
    </row>
    <row r="4" spans="1:11" ht="35.1" customHeight="1" x14ac:dyDescent="0.45">
      <c r="A4" s="1" t="s">
        <v>31</v>
      </c>
      <c r="B4" s="1" t="s">
        <v>38</v>
      </c>
      <c r="C4" s="1" t="s">
        <v>34</v>
      </c>
      <c r="D4" s="1" t="s">
        <v>2</v>
      </c>
      <c r="E4" s="1" t="s">
        <v>1</v>
      </c>
      <c r="F4" s="1">
        <f t="shared" si="0"/>
        <v>77</v>
      </c>
      <c r="G4" s="1" t="str">
        <f>IF(F4&lt;=SUMIFS(Table1[Duration],Table1[Site],B4,Table1[Owner],C4,Table1[Importance],A4),"WITHIN AGREEMENT","NOT WITHIN AGREEMENT")</f>
        <v>NOT WITHIN AGREEMENT</v>
      </c>
      <c r="H4" s="1"/>
      <c r="I4" s="3"/>
      <c r="J4" s="3"/>
      <c r="K4" s="2"/>
    </row>
    <row r="5" spans="1:11" ht="35.1" customHeight="1" x14ac:dyDescent="0.45">
      <c r="A5" s="1" t="s">
        <v>28</v>
      </c>
      <c r="B5" s="1" t="s">
        <v>38</v>
      </c>
      <c r="C5" s="1" t="s">
        <v>35</v>
      </c>
      <c r="D5" s="1" t="s">
        <v>4</v>
      </c>
      <c r="E5" s="1" t="s">
        <v>5</v>
      </c>
      <c r="F5" s="1">
        <f t="shared" si="0"/>
        <v>226</v>
      </c>
      <c r="G5" s="1" t="str">
        <f>IF(F5&lt;=SUMIFS(Table1[Duration],Table1[Site],B5,Table1[Owner],C5,Table1[Importance],A5),"WITHIN AGREEMENT","NOT WITHIN AGREEMENT")</f>
        <v>NOT WITHIN AGREEMENT</v>
      </c>
      <c r="H5" s="7"/>
    </row>
    <row r="6" spans="1:11" ht="35.1" customHeight="1" x14ac:dyDescent="0.45">
      <c r="A6" s="1" t="s">
        <v>30</v>
      </c>
      <c r="B6" s="1" t="s">
        <v>38</v>
      </c>
      <c r="C6" s="1" t="s">
        <v>34</v>
      </c>
      <c r="D6" s="1" t="s">
        <v>6</v>
      </c>
      <c r="E6" s="1" t="s">
        <v>5</v>
      </c>
      <c r="F6" s="1">
        <f t="shared" si="0"/>
        <v>321</v>
      </c>
      <c r="G6" s="1" t="str">
        <f>IF(F6&lt;=SUMIFS(Table1[Duration],Table1[Site],B6,Table1[Owner],C6,Table1[Importance],A6),"WITHIN AGREEMENT","NOT WITHIN AGREEMENT")</f>
        <v>NOT WITHIN AGREEMENT</v>
      </c>
      <c r="H6" s="7"/>
    </row>
    <row r="7" spans="1:11" ht="35.1" customHeight="1" x14ac:dyDescent="0.45">
      <c r="A7" s="1" t="s">
        <v>29</v>
      </c>
      <c r="B7" s="1" t="s">
        <v>38</v>
      </c>
      <c r="C7" s="1" t="s">
        <v>35</v>
      </c>
      <c r="D7" s="1" t="s">
        <v>6</v>
      </c>
      <c r="E7" s="1" t="s">
        <v>5</v>
      </c>
      <c r="F7" s="1">
        <f t="shared" si="0"/>
        <v>321</v>
      </c>
      <c r="G7" s="1" t="str">
        <f>IF(F7&lt;=SUMIFS(Table1[Duration],Table1[Site],B7,Table1[Owner],C7,Table1[Importance],A7),"WITHIN AGREEMENT","NOT WITHIN AGREEMENT")</f>
        <v>NOT WITHIN AGREEMENT</v>
      </c>
      <c r="H7" s="7"/>
    </row>
    <row r="8" spans="1:11" ht="35.1" customHeight="1" x14ac:dyDescent="0.45">
      <c r="A8" s="1" t="s">
        <v>27</v>
      </c>
      <c r="B8" s="1" t="s">
        <v>38</v>
      </c>
      <c r="C8" s="1" t="s">
        <v>34</v>
      </c>
      <c r="D8" s="1" t="s">
        <v>7</v>
      </c>
      <c r="E8" s="1" t="s">
        <v>5</v>
      </c>
      <c r="F8" s="1">
        <f t="shared" si="0"/>
        <v>133</v>
      </c>
      <c r="G8" s="1" t="str">
        <f>IF(F8&lt;=SUMIFS(Table1[Duration],Table1[Site],B8,Table1[Owner],C8,Table1[Importance],A8),"WITHIN AGREEMENT","NOT WITHIN AGREEMENT")</f>
        <v>NOT WITHIN AGREEMENT</v>
      </c>
      <c r="H8" s="7"/>
    </row>
    <row r="9" spans="1:11" ht="35.1" customHeight="1" x14ac:dyDescent="0.45">
      <c r="A9" s="1" t="s">
        <v>28</v>
      </c>
      <c r="B9" s="1" t="s">
        <v>38</v>
      </c>
      <c r="C9" s="1" t="s">
        <v>34</v>
      </c>
      <c r="D9" s="1" t="s">
        <v>3</v>
      </c>
      <c r="E9" s="1" t="s">
        <v>1</v>
      </c>
      <c r="F9" s="1">
        <f t="shared" si="0"/>
        <v>35</v>
      </c>
      <c r="G9" s="1" t="str">
        <f>IF(F9&lt;=SUMIFS(Table1[Duration],Table1[Site],B9,Table1[Owner],C9,Table1[Importance],A9),"WITHIN AGREEMENT","NOT WITHIN AGREEMENT")</f>
        <v>NOT WITHIN AGREEMENT</v>
      </c>
      <c r="H9" s="7"/>
    </row>
    <row r="10" spans="1:11" ht="35.1" customHeight="1" x14ac:dyDescent="0.45">
      <c r="A10" s="1" t="s">
        <v>30</v>
      </c>
      <c r="B10" s="1" t="s">
        <v>39</v>
      </c>
      <c r="C10" s="1" t="s">
        <v>34</v>
      </c>
      <c r="D10" s="1" t="s">
        <v>7</v>
      </c>
      <c r="E10" s="1" t="s">
        <v>5</v>
      </c>
      <c r="F10" s="1">
        <f t="shared" si="0"/>
        <v>133</v>
      </c>
      <c r="G10" s="1" t="str">
        <f>IF(F10&lt;=SUMIFS(Table1[Duration],Table1[Site],B10,Table1[Owner],C10,Table1[Importance],A10),"WITHIN AGREEMENT","NOT WITHIN AGREEMENT")</f>
        <v>NOT WITHIN AGREEMENT</v>
      </c>
      <c r="H10" s="7"/>
    </row>
    <row r="11" spans="1:11" ht="35.1" customHeight="1" x14ac:dyDescent="0.45">
      <c r="A11" s="1" t="s">
        <v>29</v>
      </c>
      <c r="B11" s="1" t="s">
        <v>39</v>
      </c>
      <c r="C11" s="1" t="s">
        <v>34</v>
      </c>
      <c r="D11" s="1" t="s">
        <v>3</v>
      </c>
      <c r="E11" s="1" t="s">
        <v>1</v>
      </c>
      <c r="F11" s="1">
        <f t="shared" si="0"/>
        <v>35</v>
      </c>
      <c r="G11" s="1" t="str">
        <f>IF(F11&lt;=SUMIFS(Table1[Duration],Table1[Site],B11,Table1[Owner],C11,Table1[Importance],A11),"WITHIN AGREEMENT","NOT WITHIN AGREEMENT")</f>
        <v>NOT WITHIN AGREEMENT</v>
      </c>
      <c r="H11" s="7"/>
    </row>
    <row r="12" spans="1:11" ht="35.1" customHeight="1" x14ac:dyDescent="0.45">
      <c r="A12" s="1" t="s">
        <v>27</v>
      </c>
      <c r="B12" s="1" t="s">
        <v>39</v>
      </c>
      <c r="C12" s="1" t="s">
        <v>34</v>
      </c>
      <c r="D12" s="1" t="s">
        <v>6</v>
      </c>
      <c r="E12" s="1" t="s">
        <v>5</v>
      </c>
      <c r="F12" s="1">
        <f t="shared" si="0"/>
        <v>321</v>
      </c>
      <c r="G12" s="1" t="str">
        <f>IF(F12&lt;=SUMIFS(Table1[Duration],Table1[Site],B12,Table1[Owner],C12,Table1[Importance],A12),"WITHIN AGREEMENT","NOT WITHIN AGREEMENT")</f>
        <v>NOT WITHIN AGREEMENT</v>
      </c>
      <c r="H12" s="7"/>
    </row>
    <row r="13" spans="1:11" ht="35.1" customHeight="1" x14ac:dyDescent="0.45">
      <c r="A13" s="1" t="s">
        <v>28</v>
      </c>
      <c r="B13" s="1" t="s">
        <v>39</v>
      </c>
      <c r="C13" s="1" t="s">
        <v>34</v>
      </c>
      <c r="D13" s="1" t="s">
        <v>6</v>
      </c>
      <c r="E13" s="1" t="s">
        <v>5</v>
      </c>
      <c r="F13" s="1">
        <f t="shared" si="0"/>
        <v>321</v>
      </c>
      <c r="G13" s="1" t="str">
        <f>IF(F13&lt;=SUMIFS(Table1[Duration],Table1[Site],B13,Table1[Owner],C13,Table1[Importance],A13),"WITHIN AGREEMENT","NOT WITHIN AGREEMENT")</f>
        <v>NOT WITHIN AGREEMENT</v>
      </c>
      <c r="H13" s="7"/>
    </row>
    <row r="14" spans="1:11" ht="35.1" customHeight="1" x14ac:dyDescent="0.45">
      <c r="A14" s="1" t="s">
        <v>30</v>
      </c>
      <c r="B14" s="1" t="s">
        <v>39</v>
      </c>
      <c r="C14" s="1" t="s">
        <v>34</v>
      </c>
      <c r="D14" s="1" t="s">
        <v>8</v>
      </c>
      <c r="E14" s="1" t="s">
        <v>5</v>
      </c>
      <c r="F14" s="1">
        <f t="shared" si="0"/>
        <v>240</v>
      </c>
      <c r="G14" s="1" t="str">
        <f>IF(F14&lt;=SUMIFS(Table1[Duration],Table1[Site],B14,Table1[Owner],C14,Table1[Importance],A14),"WITHIN AGREEMENT","NOT WITHIN AGREEMENT")</f>
        <v>NOT WITHIN AGREEMENT</v>
      </c>
      <c r="H14" s="7"/>
    </row>
    <row r="15" spans="1:11" ht="35.1" customHeight="1" x14ac:dyDescent="0.45">
      <c r="A15" s="1" t="s">
        <v>29</v>
      </c>
      <c r="B15" s="1" t="s">
        <v>39</v>
      </c>
      <c r="C15" s="1" t="s">
        <v>34</v>
      </c>
      <c r="D15" s="1" t="s">
        <v>8</v>
      </c>
      <c r="E15" s="1" t="s">
        <v>5</v>
      </c>
      <c r="F15" s="1">
        <f t="shared" si="0"/>
        <v>240</v>
      </c>
      <c r="G15" s="1" t="str">
        <f>IF(F15&lt;=SUMIFS(Table1[Duration],Table1[Site],B15,Table1[Owner],C15,Table1[Importance],A15),"WITHIN AGREEMENT","NOT WITHIN AGREEMENT")</f>
        <v>NOT WITHIN AGREEMENT</v>
      </c>
      <c r="H15" s="1"/>
      <c r="I15" s="3"/>
      <c r="J15" s="3"/>
      <c r="K15" s="2"/>
    </row>
    <row r="16" spans="1:11" ht="35.1" customHeight="1" x14ac:dyDescent="0.45">
      <c r="A16" s="1" t="s">
        <v>27</v>
      </c>
      <c r="B16" s="1" t="s">
        <v>39</v>
      </c>
      <c r="C16" s="1" t="s">
        <v>34</v>
      </c>
      <c r="D16" s="1" t="s">
        <v>8</v>
      </c>
      <c r="E16" s="1" t="s">
        <v>5</v>
      </c>
      <c r="F16" s="1">
        <f t="shared" si="0"/>
        <v>240</v>
      </c>
      <c r="G16" s="1" t="str">
        <f>IF(F16&lt;=SUMIFS(Table1[Duration],Table1[Site],B16,Table1[Owner],C16,Table1[Importance],A16),"WITHIN AGREEMENT","NOT WITHIN AGREEMENT")</f>
        <v>NOT WITHIN AGREEMENT</v>
      </c>
      <c r="H16" s="1"/>
      <c r="K16" s="2"/>
    </row>
    <row r="17" spans="1:11" ht="35.1" customHeight="1" x14ac:dyDescent="0.45">
      <c r="A17" s="1" t="s">
        <v>28</v>
      </c>
      <c r="B17" s="1" t="s">
        <v>39</v>
      </c>
      <c r="C17" s="1" t="s">
        <v>34</v>
      </c>
      <c r="D17" s="1" t="s">
        <v>8</v>
      </c>
      <c r="E17" s="1" t="s">
        <v>5</v>
      </c>
      <c r="F17" s="1">
        <f t="shared" si="0"/>
        <v>240</v>
      </c>
      <c r="G17" s="1" t="str">
        <f>IF(F17&lt;=SUMIFS(Table1[Duration],Table1[Site],B17,Table1[Owner],C17,Table1[Importance],A17),"WITHIN AGREEMENT","NOT WITHIN AGREEMENT")</f>
        <v>NOT WITHIN AGREEMENT</v>
      </c>
      <c r="H17" s="1"/>
      <c r="K17" s="2"/>
    </row>
    <row r="18" spans="1:11" ht="35.1" customHeight="1" x14ac:dyDescent="0.45">
      <c r="A18" s="1" t="s">
        <v>30</v>
      </c>
      <c r="B18" s="1" t="s">
        <v>39</v>
      </c>
      <c r="C18" s="1" t="s">
        <v>34</v>
      </c>
      <c r="D18" s="1" t="s">
        <v>8</v>
      </c>
      <c r="E18" s="1" t="s">
        <v>5</v>
      </c>
      <c r="F18" s="1">
        <f t="shared" si="0"/>
        <v>240</v>
      </c>
      <c r="G18" s="1" t="str">
        <f>IF(F18&lt;=SUMIFS(Table1[Duration],Table1[Site],B18,Table1[Owner],C18,Table1[Importance],A18),"WITHIN AGREEMENT","NOT WITHIN AGREEMENT")</f>
        <v>NOT WITHIN AGREEMENT</v>
      </c>
      <c r="H18" s="1"/>
      <c r="K18" s="2"/>
    </row>
    <row r="19" spans="1:11" ht="35.1" customHeight="1" x14ac:dyDescent="0.45">
      <c r="A19" s="1" t="s">
        <v>29</v>
      </c>
      <c r="B19" s="1" t="s">
        <v>38</v>
      </c>
      <c r="C19" s="1" t="s">
        <v>34</v>
      </c>
      <c r="D19" s="1" t="s">
        <v>9</v>
      </c>
      <c r="E19" s="1" t="s">
        <v>5</v>
      </c>
      <c r="F19" s="1">
        <f t="shared" si="0"/>
        <v>191</v>
      </c>
      <c r="G19" s="1" t="str">
        <f>IF(F19&lt;=SUMIFS(Table1[Duration],Table1[Site],B19,Table1[Owner],C19,Table1[Importance],A19),"WITHIN AGREEMENT","NOT WITHIN AGREEMENT")</f>
        <v>NOT WITHIN AGREEMENT</v>
      </c>
      <c r="H19" s="1"/>
    </row>
    <row r="20" spans="1:11" ht="35.1" customHeight="1" x14ac:dyDescent="0.45">
      <c r="A20" s="1" t="s">
        <v>27</v>
      </c>
      <c r="B20" s="1" t="s">
        <v>38</v>
      </c>
      <c r="C20" s="1" t="s">
        <v>34</v>
      </c>
      <c r="D20" s="1" t="s">
        <v>10</v>
      </c>
      <c r="E20" s="1" t="s">
        <v>5</v>
      </c>
      <c r="F20" s="1">
        <f t="shared" si="0"/>
        <v>313</v>
      </c>
      <c r="G20" s="1" t="str">
        <f>IF(F20&lt;=SUMIFS(Table1[Duration],Table1[Site],B20,Table1[Owner],C20,Table1[Importance],A20),"WITHIN AGREEMENT","NOT WITHIN AGREEMENT")</f>
        <v>NOT WITHIN AGREEMENT</v>
      </c>
      <c r="H20" s="1"/>
    </row>
    <row r="21" spans="1:11" ht="35.1" customHeight="1" x14ac:dyDescent="0.45">
      <c r="A21" s="1" t="s">
        <v>27</v>
      </c>
      <c r="B21" s="1" t="s">
        <v>38</v>
      </c>
      <c r="C21" s="1" t="s">
        <v>34</v>
      </c>
      <c r="D21" s="1" t="s">
        <v>10</v>
      </c>
      <c r="E21" s="1" t="s">
        <v>5</v>
      </c>
      <c r="F21" s="1">
        <f t="shared" si="0"/>
        <v>313</v>
      </c>
      <c r="G21" s="1" t="str">
        <f>IF(F21&lt;=SUMIFS(Table1[Duration],Table1[Site],B21,Table1[Owner],C21,Table1[Importance],A21),"WITHIN AGREEMENT","NOT WITHIN AGREEMENT")</f>
        <v>NOT WITHIN AGREEMENT</v>
      </c>
      <c r="H21" s="1"/>
    </row>
    <row r="22" spans="1:11" ht="35.1" customHeight="1" x14ac:dyDescent="0.45">
      <c r="A22" s="1" t="s">
        <v>27</v>
      </c>
      <c r="B22" s="1" t="s">
        <v>38</v>
      </c>
      <c r="C22" s="1" t="s">
        <v>34</v>
      </c>
      <c r="D22" s="1" t="s">
        <v>10</v>
      </c>
      <c r="E22" s="1" t="s">
        <v>5</v>
      </c>
      <c r="F22" s="1">
        <f t="shared" si="0"/>
        <v>313</v>
      </c>
      <c r="G22" s="1" t="str">
        <f>IF(F22&lt;=SUMIFS(Table1[Duration],Table1[Site],B22,Table1[Owner],C22,Table1[Importance],A22),"WITHIN AGREEMENT","NOT WITHIN AGREEMENT")</f>
        <v>NOT WITHIN AGREEMENT</v>
      </c>
      <c r="H22" s="1"/>
    </row>
    <row r="23" spans="1:11" ht="35.1" customHeight="1" x14ac:dyDescent="0.45">
      <c r="A23" s="1" t="s">
        <v>27</v>
      </c>
      <c r="B23" s="1" t="s">
        <v>38</v>
      </c>
      <c r="C23" s="1" t="s">
        <v>34</v>
      </c>
      <c r="D23" s="1" t="s">
        <v>10</v>
      </c>
      <c r="E23" s="1" t="s">
        <v>5</v>
      </c>
      <c r="F23" s="1">
        <f t="shared" si="0"/>
        <v>313</v>
      </c>
      <c r="G23" s="1" t="str">
        <f>IF(F23&lt;=SUMIFS(Table1[Duration],Table1[Site],B23,Table1[Owner],C23,Table1[Importance],A23),"WITHIN AGREEMENT","NOT WITHIN AGREEMENT")</f>
        <v>NOT WITHIN AGREEMENT</v>
      </c>
      <c r="H23" s="1"/>
    </row>
    <row r="24" spans="1:11" ht="35.1" customHeight="1" x14ac:dyDescent="0.45">
      <c r="A24" s="1" t="s">
        <v>30</v>
      </c>
      <c r="B24" s="1" t="s">
        <v>38</v>
      </c>
      <c r="C24" s="1" t="s">
        <v>34</v>
      </c>
      <c r="D24" s="1" t="s">
        <v>10</v>
      </c>
      <c r="E24" s="1" t="s">
        <v>5</v>
      </c>
      <c r="F24" s="1">
        <f t="shared" si="0"/>
        <v>313</v>
      </c>
      <c r="G24" s="1" t="str">
        <f>IF(F24&lt;=SUMIFS(Table1[Duration],Table1[Site],B24,Table1[Owner],C24,Table1[Importance],A24),"WITHIN AGREEMENT","NOT WITHIN AGREEMENT")</f>
        <v>NOT WITHIN AGREEMENT</v>
      </c>
      <c r="H24" s="1"/>
    </row>
    <row r="25" spans="1:11" ht="35.1" customHeight="1" x14ac:dyDescent="0.45">
      <c r="A25" s="1" t="s">
        <v>28</v>
      </c>
      <c r="B25" s="1" t="s">
        <v>38</v>
      </c>
      <c r="C25" s="1" t="s">
        <v>34</v>
      </c>
      <c r="D25" s="1" t="s">
        <v>9</v>
      </c>
      <c r="E25" s="1" t="s">
        <v>5</v>
      </c>
      <c r="F25" s="1">
        <f t="shared" si="0"/>
        <v>191</v>
      </c>
      <c r="G25" s="1" t="str">
        <f>IF(F25&lt;=SUMIFS(Table1[Duration],Table1[Site],B25,Table1[Owner],C25,Table1[Importance],A25),"WITHIN AGREEMENT","NOT WITHIN AGREEMENT")</f>
        <v>NOT WITHIN AGREEMENT</v>
      </c>
      <c r="H25" s="1"/>
    </row>
    <row r="26" spans="1:11" ht="35.1" customHeight="1" x14ac:dyDescent="0.45">
      <c r="A26" s="1" t="s">
        <v>28</v>
      </c>
      <c r="B26" s="1" t="s">
        <v>39</v>
      </c>
      <c r="C26" s="1" t="s">
        <v>34</v>
      </c>
      <c r="D26" s="1" t="s">
        <v>6</v>
      </c>
      <c r="E26" s="1" t="s">
        <v>5</v>
      </c>
      <c r="F26" s="1">
        <f t="shared" si="0"/>
        <v>321</v>
      </c>
      <c r="G26" s="1" t="str">
        <f>IF(F26&lt;=SUMIFS(Table1[Duration],Table1[Site],B26,Table1[Owner],C26,Table1[Importance],A26),"WITHIN AGREEMENT","NOT WITHIN AGREEMENT")</f>
        <v>NOT WITHIN AGREEMENT</v>
      </c>
      <c r="H26" s="1"/>
    </row>
    <row r="27" spans="1:11" ht="35.1" customHeight="1" x14ac:dyDescent="0.45">
      <c r="A27" s="1" t="s">
        <v>27</v>
      </c>
      <c r="B27" s="1" t="s">
        <v>39</v>
      </c>
      <c r="C27" s="1" t="s">
        <v>34</v>
      </c>
      <c r="D27" s="1" t="s">
        <v>6</v>
      </c>
      <c r="E27" s="1" t="s">
        <v>5</v>
      </c>
      <c r="F27" s="1">
        <f t="shared" si="0"/>
        <v>321</v>
      </c>
      <c r="G27" s="1" t="str">
        <f>IF(F27&lt;=SUMIFS(Table1[Duration],Table1[Site],B27,Table1[Owner],C27,Table1[Importance],A27),"WITHIN AGREEMENT","NOT WITHIN AGREEMENT")</f>
        <v>NOT WITHIN AGREEMENT</v>
      </c>
      <c r="H27" s="1"/>
    </row>
    <row r="28" spans="1:11" ht="35.1" customHeight="1" x14ac:dyDescent="0.45">
      <c r="A28" s="1" t="s">
        <v>27</v>
      </c>
      <c r="B28" s="1" t="s">
        <v>39</v>
      </c>
      <c r="C28" s="1" t="s">
        <v>34</v>
      </c>
      <c r="D28" s="1" t="s">
        <v>6</v>
      </c>
      <c r="E28" s="1" t="s">
        <v>5</v>
      </c>
      <c r="F28" s="1">
        <f t="shared" si="0"/>
        <v>321</v>
      </c>
      <c r="G28" s="1" t="str">
        <f>IF(F28&lt;=SUMIFS(Table1[Duration],Table1[Site],B28,Table1[Owner],C28,Table1[Importance],A28),"WITHIN AGREEMENT","NOT WITHIN AGREEMENT")</f>
        <v>NOT WITHIN AGREEMENT</v>
      </c>
      <c r="H28" s="1"/>
    </row>
    <row r="29" spans="1:11" ht="35.1" customHeight="1" x14ac:dyDescent="0.45">
      <c r="A29" s="1" t="s">
        <v>30</v>
      </c>
      <c r="B29" s="1" t="s">
        <v>39</v>
      </c>
      <c r="C29" s="1" t="s">
        <v>34</v>
      </c>
      <c r="D29" s="1" t="s">
        <v>6</v>
      </c>
      <c r="E29" s="1" t="s">
        <v>5</v>
      </c>
      <c r="F29" s="1">
        <f t="shared" si="0"/>
        <v>321</v>
      </c>
      <c r="G29" s="1" t="str">
        <f>IF(F29&lt;=SUMIFS(Table1[Duration],Table1[Site],B29,Table1[Owner],C29,Table1[Importance],A29),"WITHIN AGREEMENT","NOT WITHIN AGREEMENT")</f>
        <v>NOT WITHIN AGREEMENT</v>
      </c>
      <c r="H29" s="1"/>
    </row>
    <row r="30" spans="1:11" ht="35.1" customHeight="1" x14ac:dyDescent="0.45">
      <c r="A30" s="1" t="s">
        <v>28</v>
      </c>
      <c r="B30" s="1" t="s">
        <v>39</v>
      </c>
      <c r="C30" s="1" t="s">
        <v>34</v>
      </c>
      <c r="D30" s="1" t="s">
        <v>6</v>
      </c>
      <c r="E30" s="1" t="s">
        <v>5</v>
      </c>
      <c r="F30" s="1">
        <f t="shared" si="0"/>
        <v>321</v>
      </c>
      <c r="G30" s="1" t="str">
        <f>IF(F30&lt;=SUMIFS(Table1[Duration],Table1[Site],B30,Table1[Owner],C30,Table1[Importance],A30),"WITHIN AGREEMENT","NOT WITHIN AGREEMENT")</f>
        <v>NOT WITHIN AGREEMENT</v>
      </c>
      <c r="H30" s="1"/>
    </row>
    <row r="31" spans="1:11" ht="35.1" customHeight="1" x14ac:dyDescent="0.45">
      <c r="A31" s="1" t="s">
        <v>27</v>
      </c>
      <c r="B31" s="1" t="s">
        <v>38</v>
      </c>
      <c r="C31" s="1" t="s">
        <v>34</v>
      </c>
      <c r="D31" s="1" t="s">
        <v>6</v>
      </c>
      <c r="E31" s="1" t="s">
        <v>5</v>
      </c>
      <c r="F31" s="1">
        <f t="shared" si="0"/>
        <v>321</v>
      </c>
      <c r="G31" s="1" t="str">
        <f>IF(F31&lt;=SUMIFS(Table1[Duration],Table1[Site],B31,Table1[Owner],C31,Table1[Importance],A31),"WITHIN AGREEMENT","NOT WITHIN AGREEMENT")</f>
        <v>NOT WITHIN AGREEMENT</v>
      </c>
      <c r="H31" s="1"/>
    </row>
    <row r="32" spans="1:11" ht="35.1" customHeight="1" x14ac:dyDescent="0.45">
      <c r="A32" s="1" t="s">
        <v>27</v>
      </c>
      <c r="B32" s="1" t="s">
        <v>38</v>
      </c>
      <c r="C32" s="1" t="s">
        <v>34</v>
      </c>
      <c r="D32" s="1" t="s">
        <v>6</v>
      </c>
      <c r="E32" s="1" t="s">
        <v>5</v>
      </c>
      <c r="F32" s="1">
        <f t="shared" si="0"/>
        <v>321</v>
      </c>
      <c r="G32" s="1" t="str">
        <f>IF(F32&lt;=SUMIFS(Table1[Duration],Table1[Site],B32,Table1[Owner],C32,Table1[Importance],A32),"WITHIN AGREEMENT","NOT WITHIN AGREEMENT")</f>
        <v>NOT WITHIN AGREEMENT</v>
      </c>
      <c r="H32" s="1"/>
    </row>
    <row r="33" spans="1:8" ht="35.1" customHeight="1" x14ac:dyDescent="0.45">
      <c r="A33" s="1" t="s">
        <v>30</v>
      </c>
      <c r="B33" s="1" t="s">
        <v>38</v>
      </c>
      <c r="C33" s="1" t="s">
        <v>34</v>
      </c>
      <c r="D33" s="1" t="s">
        <v>6</v>
      </c>
      <c r="E33" s="1" t="s">
        <v>5</v>
      </c>
      <c r="F33" s="1">
        <f t="shared" si="0"/>
        <v>321</v>
      </c>
      <c r="G33" s="1" t="str">
        <f>IF(F33&lt;=SUMIFS(Table1[Duration],Table1[Site],B33,Table1[Owner],C33,Table1[Importance],A33),"WITHIN AGREEMENT","NOT WITHIN AGREEMENT")</f>
        <v>NOT WITHIN AGREEMENT</v>
      </c>
      <c r="H33" s="1"/>
    </row>
    <row r="34" spans="1:8" ht="35.1" customHeight="1" x14ac:dyDescent="0.45">
      <c r="A34" s="1" t="s">
        <v>27</v>
      </c>
      <c r="B34" s="1" t="s">
        <v>38</v>
      </c>
      <c r="C34" s="1" t="s">
        <v>34</v>
      </c>
      <c r="D34" s="1" t="s">
        <v>6</v>
      </c>
      <c r="E34" s="1" t="s">
        <v>5</v>
      </c>
      <c r="F34" s="1">
        <f t="shared" si="0"/>
        <v>321</v>
      </c>
      <c r="G34" s="1" t="str">
        <f>IF(F34&lt;=SUMIFS(Table1[Duration],Table1[Site],B34,Table1[Owner],C34,Table1[Importance],A34),"WITHIN AGREEMENT","NOT WITHIN AGREEMENT")</f>
        <v>NOT WITHIN AGREEMENT</v>
      </c>
      <c r="H34" s="1"/>
    </row>
    <row r="35" spans="1:8" ht="35.1" customHeight="1" x14ac:dyDescent="0.45">
      <c r="A35" s="1" t="s">
        <v>27</v>
      </c>
      <c r="B35" s="1" t="s">
        <v>38</v>
      </c>
      <c r="C35" s="1" t="s">
        <v>34</v>
      </c>
      <c r="D35" s="1" t="s">
        <v>6</v>
      </c>
      <c r="E35" s="1" t="s">
        <v>5</v>
      </c>
      <c r="F35" s="1">
        <f t="shared" si="0"/>
        <v>321</v>
      </c>
      <c r="G35" s="1" t="str">
        <f>IF(F35&lt;=SUMIFS(Table1[Duration],Table1[Site],B35,Table1[Owner],C35,Table1[Importance],A35),"WITHIN AGREEMENT","NOT WITHIN AGREEMENT")</f>
        <v>NOT WITHIN AGREEMENT</v>
      </c>
      <c r="H35" s="1"/>
    </row>
    <row r="36" spans="1:8" ht="35.1" customHeight="1" x14ac:dyDescent="0.45">
      <c r="A36" s="1" t="s">
        <v>27</v>
      </c>
      <c r="B36" s="1" t="s">
        <v>38</v>
      </c>
      <c r="C36" s="1" t="s">
        <v>34</v>
      </c>
      <c r="D36" s="1" t="s">
        <v>6</v>
      </c>
      <c r="E36" s="1" t="s">
        <v>5</v>
      </c>
      <c r="F36" s="1">
        <f t="shared" si="0"/>
        <v>321</v>
      </c>
      <c r="G36" s="1" t="str">
        <f>IF(F36&lt;=SUMIFS(Table1[Duration],Table1[Site],B36,Table1[Owner],C36,Table1[Importance],A36),"WITHIN AGREEMENT","NOT WITHIN AGREEMENT")</f>
        <v>NOT WITHIN AGREEMENT</v>
      </c>
      <c r="H36" s="1"/>
    </row>
    <row r="37" spans="1:8" ht="35.1" customHeight="1" x14ac:dyDescent="0.45">
      <c r="A37" s="1" t="s">
        <v>27</v>
      </c>
      <c r="B37" s="1" t="s">
        <v>38</v>
      </c>
      <c r="C37" s="1" t="s">
        <v>35</v>
      </c>
      <c r="D37" s="1" t="s">
        <v>6</v>
      </c>
      <c r="E37" s="1" t="s">
        <v>5</v>
      </c>
      <c r="F37" s="1">
        <f t="shared" si="0"/>
        <v>321</v>
      </c>
      <c r="G37" s="1" t="str">
        <f>IF(F37&lt;=SUMIFS(Table1[Duration],Table1[Site],B37,Table1[Owner],C37,Table1[Importance],A37),"WITHIN AGREEMENT","NOT WITHIN AGREEMENT")</f>
        <v>NOT WITHIN AGREEMENT</v>
      </c>
      <c r="H37" s="1"/>
    </row>
    <row r="38" spans="1:8" ht="35.1" customHeight="1" x14ac:dyDescent="0.45">
      <c r="A38" s="1" t="s">
        <v>30</v>
      </c>
      <c r="B38" s="1" t="s">
        <v>39</v>
      </c>
      <c r="C38" s="1" t="s">
        <v>35</v>
      </c>
      <c r="D38" s="1" t="s">
        <v>6</v>
      </c>
      <c r="E38" s="1" t="s">
        <v>5</v>
      </c>
      <c r="F38" s="1">
        <f t="shared" si="0"/>
        <v>321</v>
      </c>
      <c r="G38" s="1" t="str">
        <f>IF(F38&lt;=SUMIFS(Table1[Duration],Table1[Site],B38,Table1[Owner],C38,Table1[Importance],A38),"WITHIN AGREEMENT","NOT WITHIN AGREEMENT")</f>
        <v>NOT WITHIN AGREEMENT</v>
      </c>
      <c r="H38" s="1"/>
    </row>
    <row r="39" spans="1:8" ht="35.1" customHeight="1" x14ac:dyDescent="0.45">
      <c r="A39" s="1" t="s">
        <v>28</v>
      </c>
      <c r="B39" s="1" t="s">
        <v>39</v>
      </c>
      <c r="C39" s="1" t="s">
        <v>35</v>
      </c>
      <c r="D39" s="1" t="s">
        <v>6</v>
      </c>
      <c r="E39" s="1" t="s">
        <v>5</v>
      </c>
      <c r="F39" s="1">
        <f t="shared" si="0"/>
        <v>321</v>
      </c>
      <c r="G39" s="1" t="str">
        <f>IF(F39&lt;=SUMIFS(Table1[Duration],Table1[Site],B39,Table1[Owner],C39,Table1[Importance],A39),"WITHIN AGREEMENT","NOT WITHIN AGREEMENT")</f>
        <v>NOT WITHIN AGREEMENT</v>
      </c>
      <c r="H39" s="1"/>
    </row>
    <row r="40" spans="1:8" ht="35.1" customHeight="1" x14ac:dyDescent="0.45">
      <c r="A40" s="1" t="s">
        <v>27</v>
      </c>
      <c r="B40" s="1" t="s">
        <v>39</v>
      </c>
      <c r="C40" s="1" t="s">
        <v>35</v>
      </c>
      <c r="D40" s="1" t="s">
        <v>6</v>
      </c>
      <c r="E40" s="1" t="s">
        <v>5</v>
      </c>
      <c r="F40" s="1">
        <f t="shared" si="0"/>
        <v>321</v>
      </c>
      <c r="G40" s="1" t="str">
        <f>IF(F40&lt;=SUMIFS(Table1[Duration],Table1[Site],B40,Table1[Owner],C40,Table1[Importance],A40),"WITHIN AGREEMENT","NOT WITHIN AGREEMENT")</f>
        <v>NOT WITHIN AGREEMENT</v>
      </c>
      <c r="H40" s="1"/>
    </row>
    <row r="41" spans="1:8" ht="35.1" customHeight="1" x14ac:dyDescent="0.45">
      <c r="A41" s="1" t="s">
        <v>27</v>
      </c>
      <c r="B41" s="1" t="s">
        <v>38</v>
      </c>
      <c r="C41" s="1" t="s">
        <v>35</v>
      </c>
      <c r="D41" s="1" t="s">
        <v>0</v>
      </c>
      <c r="E41" s="1" t="s">
        <v>1</v>
      </c>
      <c r="F41" s="1">
        <f t="shared" si="0"/>
        <v>84</v>
      </c>
      <c r="G41" s="1" t="str">
        <f>IF(F41&lt;=SUMIFS(Table1[Duration],Table1[Site],B41,Table1[Owner],C41,Table1[Importance],A41),"WITHIN AGREEMENT","NOT WITHIN AGREEMENT")</f>
        <v>NOT WITHIN AGREEMENT</v>
      </c>
      <c r="H41" s="1"/>
    </row>
    <row r="42" spans="1:8" ht="35.1" customHeight="1" x14ac:dyDescent="0.45">
      <c r="A42" s="1" t="s">
        <v>30</v>
      </c>
      <c r="B42" s="1" t="s">
        <v>38</v>
      </c>
      <c r="C42" s="1" t="s">
        <v>35</v>
      </c>
      <c r="D42" s="1" t="s">
        <v>0</v>
      </c>
      <c r="E42" s="1" t="s">
        <v>1</v>
      </c>
      <c r="F42" s="1">
        <f t="shared" si="0"/>
        <v>84</v>
      </c>
      <c r="G42" s="1" t="str">
        <f>IF(F42&lt;=SUMIFS(Table1[Duration],Table1[Site],B42,Table1[Owner],C42,Table1[Importance],A42),"WITHIN AGREEMENT","NOT WITHIN AGREEMENT")</f>
        <v>NOT WITHIN AGREEMENT</v>
      </c>
      <c r="H42" s="1"/>
    </row>
    <row r="43" spans="1:8" ht="35.1" customHeight="1" x14ac:dyDescent="0.45">
      <c r="A43" s="1" t="s">
        <v>28</v>
      </c>
      <c r="B43" s="1" t="s">
        <v>38</v>
      </c>
      <c r="C43" s="1" t="s">
        <v>35</v>
      </c>
      <c r="D43" s="1" t="s">
        <v>2</v>
      </c>
      <c r="E43" s="1" t="s">
        <v>1</v>
      </c>
      <c r="F43" s="1">
        <f t="shared" si="0"/>
        <v>77</v>
      </c>
      <c r="G43" s="1" t="str">
        <f>IF(F43&lt;=SUMIFS(Table1[Duration],Table1[Site],B43,Table1[Owner],C43,Table1[Importance],A43),"WITHIN AGREEMENT","NOT WITHIN AGREEMENT")</f>
        <v>NOT WITHIN AGREEMENT</v>
      </c>
      <c r="H43" s="1"/>
    </row>
    <row r="44" spans="1:8" ht="35.1" customHeight="1" x14ac:dyDescent="0.45">
      <c r="A44" s="1" t="s">
        <v>28</v>
      </c>
      <c r="B44" s="1" t="s">
        <v>38</v>
      </c>
      <c r="C44" s="1" t="s">
        <v>34</v>
      </c>
      <c r="D44" s="1" t="s">
        <v>3</v>
      </c>
      <c r="E44" s="1" t="s">
        <v>1</v>
      </c>
      <c r="F44" s="1">
        <f t="shared" si="0"/>
        <v>35</v>
      </c>
      <c r="G44" s="1" t="str">
        <f>IF(F44&lt;=SUMIFS(Table1[Duration],Table1[Site],B44,Table1[Owner],C44,Table1[Importance],A44),"WITHIN AGREEMENT","NOT WITHIN AGREEMENT")</f>
        <v>NOT WITHIN AGREEMENT</v>
      </c>
      <c r="H44" s="1"/>
    </row>
    <row r="45" spans="1:8" ht="35.1" customHeight="1" x14ac:dyDescent="0.45">
      <c r="A45" s="1" t="s">
        <v>28</v>
      </c>
      <c r="B45" s="1" t="s">
        <v>38</v>
      </c>
      <c r="C45" s="1" t="s">
        <v>34</v>
      </c>
      <c r="D45" s="1" t="s">
        <v>11</v>
      </c>
      <c r="E45" s="1" t="s">
        <v>5</v>
      </c>
      <c r="F45" s="1">
        <f t="shared" si="0"/>
        <v>219</v>
      </c>
      <c r="G45" s="1" t="str">
        <f>IF(F45&lt;=SUMIFS(Table1[Duration],Table1[Site],B45,Table1[Owner],C45,Table1[Importance],A45),"WITHIN AGREEMENT","NOT WITHIN AGREEMENT")</f>
        <v>NOT WITHIN AGREEMENT</v>
      </c>
      <c r="H45" s="1"/>
    </row>
    <row r="46" spans="1:8" ht="35.1" customHeight="1" x14ac:dyDescent="0.45">
      <c r="A46" s="1" t="s">
        <v>28</v>
      </c>
      <c r="B46" s="1" t="s">
        <v>38</v>
      </c>
      <c r="C46" s="1" t="s">
        <v>34</v>
      </c>
      <c r="D46" s="1" t="s">
        <v>12</v>
      </c>
      <c r="E46" s="1" t="s">
        <v>5</v>
      </c>
      <c r="F46" s="1">
        <f t="shared" si="0"/>
        <v>35</v>
      </c>
      <c r="G46" s="1" t="str">
        <f>IF(F46&lt;=SUMIFS(Table1[Duration],Table1[Site],B46,Table1[Owner],C46,Table1[Importance],A46),"WITHIN AGREEMENT","NOT WITHIN AGREEMENT")</f>
        <v>NOT WITHIN AGREEMENT</v>
      </c>
      <c r="H46" s="1"/>
    </row>
    <row r="47" spans="1:8" ht="35.1" customHeight="1" x14ac:dyDescent="0.45">
      <c r="A47" s="1" t="s">
        <v>30</v>
      </c>
      <c r="B47" s="1" t="s">
        <v>38</v>
      </c>
      <c r="C47" s="1" t="s">
        <v>34</v>
      </c>
      <c r="D47" s="1" t="s">
        <v>12</v>
      </c>
      <c r="E47" s="1" t="s">
        <v>5</v>
      </c>
      <c r="F47" s="1">
        <f t="shared" si="0"/>
        <v>35</v>
      </c>
      <c r="G47" s="1" t="str">
        <f>IF(F47&lt;=SUMIFS(Table1[Duration],Table1[Site],B47,Table1[Owner],C47,Table1[Importance],A47),"WITHIN AGREEMENT","NOT WITHIN AGREEMENT")</f>
        <v>NOT WITHIN AGREEMENT</v>
      </c>
      <c r="H47" s="1"/>
    </row>
    <row r="48" spans="1:8" ht="35.1" customHeight="1" x14ac:dyDescent="0.45">
      <c r="A48" s="1" t="s">
        <v>27</v>
      </c>
      <c r="B48" s="1" t="s">
        <v>39</v>
      </c>
      <c r="C48" s="1" t="s">
        <v>34</v>
      </c>
      <c r="D48" s="1" t="s">
        <v>11</v>
      </c>
      <c r="E48" s="1" t="s">
        <v>5</v>
      </c>
      <c r="F48" s="1">
        <f t="shared" si="0"/>
        <v>219</v>
      </c>
      <c r="G48" s="1" t="str">
        <f>IF(F48&lt;=SUMIFS(Table1[Duration],Table1[Site],B48,Table1[Owner],C48,Table1[Importance],A48),"WITHIN AGREEMENT","NOT WITHIN AGREEMENT")</f>
        <v>NOT WITHIN AGREEMENT</v>
      </c>
      <c r="H48" s="1"/>
    </row>
    <row r="49" spans="1:8" ht="35.1" customHeight="1" x14ac:dyDescent="0.45">
      <c r="A49" s="1" t="s">
        <v>31</v>
      </c>
      <c r="B49" s="1" t="s">
        <v>39</v>
      </c>
      <c r="C49" s="1" t="s">
        <v>34</v>
      </c>
      <c r="D49" s="1" t="s">
        <v>12</v>
      </c>
      <c r="E49" s="1" t="s">
        <v>5</v>
      </c>
      <c r="F49" s="1">
        <f t="shared" si="0"/>
        <v>35</v>
      </c>
      <c r="G49" s="1" t="str">
        <f>IF(F49&lt;=SUMIFS(Table1[Duration],Table1[Site],B49,Table1[Owner],C49,Table1[Importance],A49),"WITHIN AGREEMENT","NOT WITHIN AGREEMENT")</f>
        <v>NOT WITHIN AGREEMENT</v>
      </c>
      <c r="H49" s="1"/>
    </row>
    <row r="50" spans="1:8" ht="35.1" customHeight="1" x14ac:dyDescent="0.45">
      <c r="A50" s="1" t="s">
        <v>29</v>
      </c>
      <c r="B50" s="1" t="s">
        <v>39</v>
      </c>
      <c r="C50" s="1" t="s">
        <v>34</v>
      </c>
      <c r="D50" s="1" t="s">
        <v>12</v>
      </c>
      <c r="E50" s="1" t="s">
        <v>5</v>
      </c>
      <c r="F50" s="1">
        <f t="shared" si="0"/>
        <v>35</v>
      </c>
      <c r="G50" s="1" t="str">
        <f>IF(F50&lt;=SUMIFS(Table1[Duration],Table1[Site],B50,Table1[Owner],C50,Table1[Importance],A50),"WITHIN AGREEMENT","NOT WITHIN AGREEMENT")</f>
        <v>NOT WITHIN AGREEMENT</v>
      </c>
      <c r="H50" s="1"/>
    </row>
    <row r="51" spans="1:8" ht="35.1" customHeight="1" x14ac:dyDescent="0.45">
      <c r="A51" s="1" t="s">
        <v>27</v>
      </c>
      <c r="B51" s="1" t="s">
        <v>39</v>
      </c>
      <c r="C51" s="1" t="s">
        <v>34</v>
      </c>
      <c r="D51" s="1" t="s">
        <v>15</v>
      </c>
      <c r="E51" s="1" t="s">
        <v>14</v>
      </c>
      <c r="F51" s="1">
        <f t="shared" si="0"/>
        <v>119</v>
      </c>
      <c r="G51" s="1" t="str">
        <f>IF(F51&lt;=SUMIFS(Table1[Duration],Table1[Site],B51,Table1[Owner],C51,Table1[Importance],A51),"WITHIN AGREEMENT","NOT WITHIN AGREEMENT")</f>
        <v>NOT WITHIN AGREEMENT</v>
      </c>
      <c r="H51" s="1"/>
    </row>
    <row r="52" spans="1:8" ht="35.1" customHeight="1" x14ac:dyDescent="0.45">
      <c r="A52" s="1" t="s">
        <v>28</v>
      </c>
      <c r="B52" s="1" t="s">
        <v>38</v>
      </c>
      <c r="C52" s="1" t="s">
        <v>34</v>
      </c>
      <c r="D52" s="1" t="s">
        <v>16</v>
      </c>
      <c r="E52" s="1" t="s">
        <v>17</v>
      </c>
      <c r="F52" s="1">
        <f t="shared" si="0"/>
        <v>226</v>
      </c>
      <c r="G52" s="1" t="str">
        <f>IF(F52&lt;=SUMIFS(Table1[Duration],Table1[Site],B52,Table1[Owner],C52,Table1[Importance],A52),"WITHIN AGREEMENT","NOT WITHIN AGREEMENT")</f>
        <v>NOT WITHIN AGREEMENT</v>
      </c>
      <c r="H52" s="1"/>
    </row>
    <row r="53" spans="1:8" ht="35.1" customHeight="1" x14ac:dyDescent="0.45">
      <c r="A53" s="1" t="s">
        <v>30</v>
      </c>
      <c r="B53" s="1" t="s">
        <v>38</v>
      </c>
      <c r="C53" s="1" t="s">
        <v>34</v>
      </c>
      <c r="D53" s="1" t="s">
        <v>16</v>
      </c>
      <c r="E53" s="1" t="s">
        <v>17</v>
      </c>
      <c r="F53" s="1">
        <f t="shared" si="0"/>
        <v>226</v>
      </c>
      <c r="G53" s="1" t="str">
        <f>IF(F53&lt;=SUMIFS(Table1[Duration],Table1[Site],B53,Table1[Owner],C53,Table1[Importance],A53),"WITHIN AGREEMENT","NOT WITHIN AGREEMENT")</f>
        <v>NOT WITHIN AGREEMENT</v>
      </c>
      <c r="H53" s="1"/>
    </row>
    <row r="54" spans="1:8" ht="35.1" customHeight="1" x14ac:dyDescent="0.45">
      <c r="A54" s="1" t="s">
        <v>29</v>
      </c>
      <c r="B54" s="1" t="s">
        <v>38</v>
      </c>
      <c r="C54" s="1" t="s">
        <v>34</v>
      </c>
      <c r="D54" s="1" t="s">
        <v>16</v>
      </c>
      <c r="E54" s="1" t="s">
        <v>17</v>
      </c>
      <c r="F54" s="1">
        <f t="shared" si="0"/>
        <v>226</v>
      </c>
      <c r="G54" s="1" t="str">
        <f>IF(F54&lt;=SUMIFS(Table1[Duration],Table1[Site],B54,Table1[Owner],C54,Table1[Importance],A54),"WITHIN AGREEMENT","NOT WITHIN AGREEMENT")</f>
        <v>NOT WITHIN AGREEMENT</v>
      </c>
      <c r="H54" s="1"/>
    </row>
    <row r="55" spans="1:8" ht="35.1" customHeight="1" x14ac:dyDescent="0.45">
      <c r="A55" s="1" t="s">
        <v>27</v>
      </c>
      <c r="B55" s="1" t="s">
        <v>38</v>
      </c>
      <c r="C55" s="1" t="s">
        <v>35</v>
      </c>
      <c r="D55" s="1" t="s">
        <v>16</v>
      </c>
      <c r="E55" s="1" t="s">
        <v>17</v>
      </c>
      <c r="F55" s="1">
        <f t="shared" si="0"/>
        <v>226</v>
      </c>
      <c r="G55" s="1" t="str">
        <f>IF(F55&lt;=SUMIFS(Table1[Duration],Table1[Site],B55,Table1[Owner],C55,Table1[Importance],A55),"WITHIN AGREEMENT","NOT WITHIN AGREEMENT")</f>
        <v>NOT WITHIN AGREEMENT</v>
      </c>
      <c r="H55" s="1"/>
    </row>
    <row r="56" spans="1:8" ht="35.1" customHeight="1" x14ac:dyDescent="0.45">
      <c r="A56" s="1" t="s">
        <v>28</v>
      </c>
      <c r="B56" s="1" t="s">
        <v>38</v>
      </c>
      <c r="C56" s="1" t="s">
        <v>35</v>
      </c>
      <c r="D56" s="1" t="s">
        <v>18</v>
      </c>
      <c r="E56" s="1" t="s">
        <v>17</v>
      </c>
      <c r="F56" s="1">
        <f t="shared" si="0"/>
        <v>196</v>
      </c>
      <c r="G56" s="1" t="str">
        <f>IF(F56&lt;=SUMIFS(Table1[Duration],Table1[Site],B56,Table1[Owner],C56,Table1[Importance],A56),"WITHIN AGREEMENT","NOT WITHIN AGREEMENT")</f>
        <v>NOT WITHIN AGREEMENT</v>
      </c>
      <c r="H56" s="1"/>
    </row>
    <row r="57" spans="1:8" ht="35.1" customHeight="1" x14ac:dyDescent="0.45">
      <c r="A57" s="1" t="s">
        <v>30</v>
      </c>
      <c r="B57" s="1" t="s">
        <v>38</v>
      </c>
      <c r="C57" s="1" t="s">
        <v>35</v>
      </c>
      <c r="D57" s="1" t="s">
        <v>18</v>
      </c>
      <c r="E57" s="1" t="s">
        <v>17</v>
      </c>
      <c r="F57" s="1">
        <f t="shared" si="0"/>
        <v>196</v>
      </c>
      <c r="G57" s="1" t="str">
        <f>IF(F57&lt;=SUMIFS(Table1[Duration],Table1[Site],B57,Table1[Owner],C57,Table1[Importance],A57),"WITHIN AGREEMENT","NOT WITHIN AGREEMENT")</f>
        <v>NOT WITHIN AGREEMENT</v>
      </c>
      <c r="H57" s="1"/>
    </row>
    <row r="58" spans="1:8" ht="35.1" customHeight="1" x14ac:dyDescent="0.45">
      <c r="A58" s="1" t="s">
        <v>29</v>
      </c>
      <c r="B58" s="1" t="s">
        <v>39</v>
      </c>
      <c r="C58" s="1" t="s">
        <v>35</v>
      </c>
      <c r="D58" s="1" t="s">
        <v>18</v>
      </c>
      <c r="E58" s="1" t="s">
        <v>17</v>
      </c>
      <c r="F58" s="1">
        <f t="shared" si="0"/>
        <v>196</v>
      </c>
      <c r="G58" s="1" t="str">
        <f>IF(F58&lt;=SUMIFS(Table1[Duration],Table1[Site],B58,Table1[Owner],C58,Table1[Importance],A58),"WITHIN AGREEMENT","NOT WITHIN AGREEMENT")</f>
        <v>NOT WITHIN AGREEMENT</v>
      </c>
      <c r="H58" s="1"/>
    </row>
    <row r="59" spans="1:8" ht="35.1" customHeight="1" x14ac:dyDescent="0.45">
      <c r="A59" s="1" t="s">
        <v>27</v>
      </c>
      <c r="B59" s="1" t="s">
        <v>39</v>
      </c>
      <c r="C59" s="1" t="s">
        <v>35</v>
      </c>
      <c r="D59" s="1" t="s">
        <v>18</v>
      </c>
      <c r="E59" s="1" t="s">
        <v>17</v>
      </c>
      <c r="F59" s="1">
        <f t="shared" si="0"/>
        <v>196</v>
      </c>
      <c r="G59" s="1" t="str">
        <f>IF(F59&lt;=SUMIFS(Table1[Duration],Table1[Site],B59,Table1[Owner],C59,Table1[Importance],A59),"WITHIN AGREEMENT","NOT WITHIN AGREEMENT")</f>
        <v>NOT WITHIN AGREEMENT</v>
      </c>
      <c r="H59" s="1"/>
    </row>
    <row r="60" spans="1:8" ht="35.1" customHeight="1" x14ac:dyDescent="0.45">
      <c r="A60" s="1" t="s">
        <v>28</v>
      </c>
      <c r="B60" s="1" t="s">
        <v>38</v>
      </c>
      <c r="C60" s="1" t="s">
        <v>35</v>
      </c>
      <c r="D60" s="1" t="s">
        <v>18</v>
      </c>
      <c r="E60" s="1" t="s">
        <v>17</v>
      </c>
      <c r="F60" s="1">
        <f t="shared" si="0"/>
        <v>196</v>
      </c>
      <c r="G60" s="1" t="str">
        <f>IF(F60&lt;=SUMIFS(Table1[Duration],Table1[Site],B60,Table1[Owner],C60,Table1[Importance],A60),"WITHIN AGREEMENT","NOT WITHIN AGREEMENT")</f>
        <v>NOT WITHIN AGREEMENT</v>
      </c>
      <c r="H60" s="1"/>
    </row>
    <row r="61" spans="1:8" ht="35.1" customHeight="1" x14ac:dyDescent="0.45">
      <c r="A61" s="1" t="s">
        <v>30</v>
      </c>
      <c r="B61" s="1" t="s">
        <v>38</v>
      </c>
      <c r="C61" s="1" t="s">
        <v>35</v>
      </c>
      <c r="D61" s="1" t="s">
        <v>19</v>
      </c>
      <c r="E61" s="1" t="s">
        <v>17</v>
      </c>
      <c r="F61" s="1">
        <f t="shared" si="0"/>
        <v>161</v>
      </c>
      <c r="G61" s="1" t="str">
        <f>IF(F61&lt;=SUMIFS(Table1[Duration],Table1[Site],B61,Table1[Owner],C61,Table1[Importance],A61),"WITHIN AGREEMENT","NOT WITHIN AGREEMENT")</f>
        <v>NOT WITHIN AGREEMENT</v>
      </c>
      <c r="H61" s="1"/>
    </row>
    <row r="62" spans="1:8" ht="35.1" customHeight="1" x14ac:dyDescent="0.45">
      <c r="A62" s="1" t="s">
        <v>29</v>
      </c>
      <c r="B62" s="1" t="s">
        <v>38</v>
      </c>
      <c r="C62" s="1" t="s">
        <v>34</v>
      </c>
      <c r="D62" s="1" t="s">
        <v>20</v>
      </c>
      <c r="E62" s="1" t="s">
        <v>17</v>
      </c>
      <c r="F62" s="1">
        <f t="shared" si="0"/>
        <v>133</v>
      </c>
      <c r="G62" s="1" t="str">
        <f>IF(F62&lt;=SUMIFS(Table1[Duration],Table1[Site],B62,Table1[Owner],C62,Table1[Importance],A62),"WITHIN AGREEMENT","NOT WITHIN AGREEMENT")</f>
        <v>NOT WITHIN AGREEMENT</v>
      </c>
      <c r="H62" s="1"/>
    </row>
    <row r="63" spans="1:8" ht="35.1" customHeight="1" x14ac:dyDescent="0.45">
      <c r="A63" s="1" t="s">
        <v>27</v>
      </c>
      <c r="B63" s="1" t="s">
        <v>38</v>
      </c>
      <c r="C63" s="1" t="s">
        <v>34</v>
      </c>
      <c r="D63" s="1" t="s">
        <v>21</v>
      </c>
      <c r="E63" s="1" t="s">
        <v>17</v>
      </c>
      <c r="F63" s="1">
        <f t="shared" si="0"/>
        <v>105</v>
      </c>
      <c r="G63" s="1" t="str">
        <f>IF(F63&lt;=SUMIFS(Table1[Duration],Table1[Site],B63,Table1[Owner],C63,Table1[Importance],A63),"WITHIN AGREEMENT","NOT WITHIN AGREEMENT")</f>
        <v>NOT WITHIN AGREEMENT</v>
      </c>
      <c r="H63" s="1"/>
    </row>
    <row r="64" spans="1:8" ht="35.1" customHeight="1" x14ac:dyDescent="0.45">
      <c r="A64" s="1" t="s">
        <v>27</v>
      </c>
      <c r="B64" s="1" t="s">
        <v>38</v>
      </c>
      <c r="C64" s="1" t="s">
        <v>34</v>
      </c>
      <c r="D64" s="1" t="s">
        <v>22</v>
      </c>
      <c r="E64" s="1" t="s">
        <v>17</v>
      </c>
      <c r="F64" s="1">
        <f t="shared" si="0"/>
        <v>63</v>
      </c>
      <c r="G64" s="1" t="str">
        <f>IF(F64&lt;=SUMIFS(Table1[Duration],Table1[Site],B64,Table1[Owner],C64,Table1[Importance],A64),"WITHIN AGREEMENT","NOT WITHIN AGREEMENT")</f>
        <v>NOT WITHIN AGREEMENT</v>
      </c>
      <c r="H64" s="1"/>
    </row>
    <row r="65" spans="1:8" ht="35.1" customHeight="1" x14ac:dyDescent="0.45">
      <c r="A65" s="1" t="s">
        <v>27</v>
      </c>
      <c r="B65" s="1" t="s">
        <v>38</v>
      </c>
      <c r="C65" s="1" t="s">
        <v>34</v>
      </c>
      <c r="D65" s="1" t="s">
        <v>16</v>
      </c>
      <c r="E65" s="1" t="s">
        <v>17</v>
      </c>
      <c r="F65" s="1">
        <f t="shared" si="0"/>
        <v>226</v>
      </c>
      <c r="G65" s="1" t="str">
        <f>IF(F65&lt;=SUMIFS(Table1[Duration],Table1[Site],B65,Table1[Owner],C65,Table1[Importance],A65),"WITHIN AGREEMENT","NOT WITHIN AGREEMENT")</f>
        <v>NOT WITHIN AGREEMENT</v>
      </c>
      <c r="H65" s="1"/>
    </row>
    <row r="66" spans="1:8" ht="35.1" customHeight="1" x14ac:dyDescent="0.45">
      <c r="A66" s="1" t="s">
        <v>27</v>
      </c>
      <c r="B66" s="1" t="s">
        <v>38</v>
      </c>
      <c r="C66" s="1" t="s">
        <v>34</v>
      </c>
      <c r="D66" s="1" t="s">
        <v>16</v>
      </c>
      <c r="E66" s="1" t="s">
        <v>17</v>
      </c>
      <c r="F66" s="1">
        <f t="shared" si="0"/>
        <v>226</v>
      </c>
      <c r="G66" s="1" t="str">
        <f>IF(F66&lt;=SUMIFS(Table1[Duration],Table1[Site],B66,Table1[Owner],C66,Table1[Importance],A66),"WITHIN AGREEMENT","NOT WITHIN AGREEMENT")</f>
        <v>NOT WITHIN AGREEMENT</v>
      </c>
      <c r="H66" s="1"/>
    </row>
    <row r="67" spans="1:8" ht="35.1" customHeight="1" x14ac:dyDescent="0.45">
      <c r="A67" s="1" t="s">
        <v>30</v>
      </c>
      <c r="B67" s="1" t="s">
        <v>39</v>
      </c>
      <c r="C67" s="1" t="s">
        <v>34</v>
      </c>
      <c r="D67" s="1" t="s">
        <v>16</v>
      </c>
      <c r="E67" s="1" t="s">
        <v>17</v>
      </c>
      <c r="F67" s="1">
        <f t="shared" ref="F67:F92" si="1">_xlfn.DAYS(DATEVALUE(LEFT(E67,LEN(E67)-4)),DATEVALUE(LEFT(D67,LEN(D67)-4)))</f>
        <v>226</v>
      </c>
      <c r="G67" s="1" t="str">
        <f>IF(F67&lt;=SUMIFS(Table1[Duration],Table1[Site],B67,Table1[Owner],C67,Table1[Importance],A67),"WITHIN AGREEMENT","NOT WITHIN AGREEMENT")</f>
        <v>NOT WITHIN AGREEMENT</v>
      </c>
      <c r="H67" s="1"/>
    </row>
    <row r="68" spans="1:8" ht="35.1" customHeight="1" x14ac:dyDescent="0.45">
      <c r="A68" s="1" t="s">
        <v>27</v>
      </c>
      <c r="B68" s="1" t="s">
        <v>39</v>
      </c>
      <c r="C68" s="1" t="s">
        <v>34</v>
      </c>
      <c r="D68" s="1" t="s">
        <v>16</v>
      </c>
      <c r="E68" s="1" t="s">
        <v>17</v>
      </c>
      <c r="F68" s="1">
        <f t="shared" si="1"/>
        <v>226</v>
      </c>
      <c r="G68" s="1" t="str">
        <f>IF(F68&lt;=SUMIFS(Table1[Duration],Table1[Site],B68,Table1[Owner],C68,Table1[Importance],A68),"WITHIN AGREEMENT","NOT WITHIN AGREEMENT")</f>
        <v>NOT WITHIN AGREEMENT</v>
      </c>
      <c r="H68" s="1"/>
    </row>
    <row r="69" spans="1:8" ht="35.1" customHeight="1" x14ac:dyDescent="0.45">
      <c r="A69" s="1" t="s">
        <v>28</v>
      </c>
      <c r="B69" s="1" t="s">
        <v>39</v>
      </c>
      <c r="C69" s="1" t="s">
        <v>34</v>
      </c>
      <c r="D69" s="1" t="s">
        <v>18</v>
      </c>
      <c r="E69" s="1" t="s">
        <v>17</v>
      </c>
      <c r="F69" s="1">
        <f t="shared" si="1"/>
        <v>196</v>
      </c>
      <c r="G69" s="1" t="str">
        <f>IF(F69&lt;=SUMIFS(Table1[Duration],Table1[Site],B69,Table1[Owner],C69,Table1[Importance],A69),"WITHIN AGREEMENT","NOT WITHIN AGREEMENT")</f>
        <v>NOT WITHIN AGREEMENT</v>
      </c>
      <c r="H69" s="1"/>
    </row>
    <row r="70" spans="1:8" ht="35.1" customHeight="1" x14ac:dyDescent="0.45">
      <c r="A70" s="1" t="s">
        <v>30</v>
      </c>
      <c r="B70" s="1" t="s">
        <v>39</v>
      </c>
      <c r="C70" s="1" t="s">
        <v>34</v>
      </c>
      <c r="D70" s="1" t="s">
        <v>18</v>
      </c>
      <c r="E70" s="1" t="s">
        <v>17</v>
      </c>
      <c r="F70" s="1">
        <f t="shared" si="1"/>
        <v>196</v>
      </c>
      <c r="G70" s="1" t="str">
        <f>IF(F70&lt;=SUMIFS(Table1[Duration],Table1[Site],B70,Table1[Owner],C70,Table1[Importance],A70),"WITHIN AGREEMENT","NOT WITHIN AGREEMENT")</f>
        <v>NOT WITHIN AGREEMENT</v>
      </c>
      <c r="H70" s="1"/>
    </row>
    <row r="71" spans="1:8" ht="35.1" customHeight="1" x14ac:dyDescent="0.45">
      <c r="A71" s="1" t="s">
        <v>29</v>
      </c>
      <c r="B71" s="1" t="s">
        <v>38</v>
      </c>
      <c r="C71" s="1" t="s">
        <v>34</v>
      </c>
      <c r="D71" s="1" t="s">
        <v>18</v>
      </c>
      <c r="E71" s="1" t="s">
        <v>17</v>
      </c>
      <c r="F71" s="1">
        <f t="shared" si="1"/>
        <v>196</v>
      </c>
      <c r="G71" s="1" t="str">
        <f>IF(F71&lt;=SUMIFS(Table1[Duration],Table1[Site],B71,Table1[Owner],C71,Table1[Importance],A71),"WITHIN AGREEMENT","NOT WITHIN AGREEMENT")</f>
        <v>NOT WITHIN AGREEMENT</v>
      </c>
      <c r="H71" s="1"/>
    </row>
    <row r="72" spans="1:8" ht="35.1" customHeight="1" x14ac:dyDescent="0.45">
      <c r="A72" s="1" t="s">
        <v>27</v>
      </c>
      <c r="B72" s="1" t="s">
        <v>38</v>
      </c>
      <c r="C72" s="1" t="s">
        <v>34</v>
      </c>
      <c r="D72" s="1" t="s">
        <v>18</v>
      </c>
      <c r="E72" s="1" t="s">
        <v>17</v>
      </c>
      <c r="F72" s="1">
        <f t="shared" si="1"/>
        <v>196</v>
      </c>
      <c r="G72" s="1" t="str">
        <f>IF(F72&lt;=SUMIFS(Table1[Duration],Table1[Site],B72,Table1[Owner],C72,Table1[Importance],A72),"WITHIN AGREEMENT","NOT WITHIN AGREEMENT")</f>
        <v>NOT WITHIN AGREEMENT</v>
      </c>
      <c r="H72" s="1"/>
    </row>
    <row r="73" spans="1:8" ht="35.1" customHeight="1" x14ac:dyDescent="0.45">
      <c r="A73" s="1" t="s">
        <v>28</v>
      </c>
      <c r="B73" s="1" t="s">
        <v>38</v>
      </c>
      <c r="C73" s="1" t="s">
        <v>34</v>
      </c>
      <c r="D73" s="1" t="s">
        <v>18</v>
      </c>
      <c r="E73" s="1" t="s">
        <v>17</v>
      </c>
      <c r="F73" s="1">
        <f t="shared" si="1"/>
        <v>196</v>
      </c>
      <c r="G73" s="1" t="str">
        <f>IF(F73&lt;=SUMIFS(Table1[Duration],Table1[Site],B73,Table1[Owner],C73,Table1[Importance],A73),"WITHIN AGREEMENT","NOT WITHIN AGREEMENT")</f>
        <v>NOT WITHIN AGREEMENT</v>
      </c>
      <c r="H73" s="1"/>
    </row>
    <row r="74" spans="1:8" ht="35.1" customHeight="1" x14ac:dyDescent="0.45">
      <c r="A74" s="1" t="s">
        <v>30</v>
      </c>
      <c r="B74" s="1" t="s">
        <v>38</v>
      </c>
      <c r="C74" s="1" t="s">
        <v>34</v>
      </c>
      <c r="D74" s="1" t="s">
        <v>19</v>
      </c>
      <c r="E74" s="1" t="s">
        <v>17</v>
      </c>
      <c r="F74" s="1">
        <f t="shared" si="1"/>
        <v>161</v>
      </c>
      <c r="G74" s="1" t="str">
        <f>IF(F74&lt;=SUMIFS(Table1[Duration],Table1[Site],B74,Table1[Owner],C74,Table1[Importance],A74),"WITHIN AGREEMENT","NOT WITHIN AGREEMENT")</f>
        <v>NOT WITHIN AGREEMENT</v>
      </c>
      <c r="H74" s="1"/>
    </row>
    <row r="75" spans="1:8" ht="35.1" customHeight="1" x14ac:dyDescent="0.45">
      <c r="A75" s="1" t="s">
        <v>29</v>
      </c>
      <c r="B75" s="1" t="s">
        <v>38</v>
      </c>
      <c r="C75" s="1" t="s">
        <v>34</v>
      </c>
      <c r="D75" s="1" t="s">
        <v>20</v>
      </c>
      <c r="E75" s="1" t="s">
        <v>17</v>
      </c>
      <c r="F75" s="1">
        <f t="shared" si="1"/>
        <v>133</v>
      </c>
      <c r="G75" s="1" t="str">
        <f>IF(F75&lt;=SUMIFS(Table1[Duration],Table1[Site],B75,Table1[Owner],C75,Table1[Importance],A75),"WITHIN AGREEMENT","NOT WITHIN AGREEMENT")</f>
        <v>NOT WITHIN AGREEMENT</v>
      </c>
      <c r="H75" s="1"/>
    </row>
    <row r="76" spans="1:8" ht="35.1" customHeight="1" x14ac:dyDescent="0.45">
      <c r="A76" s="1" t="s">
        <v>27</v>
      </c>
      <c r="B76" s="1" t="s">
        <v>38</v>
      </c>
      <c r="C76" s="1" t="s">
        <v>34</v>
      </c>
      <c r="D76" s="1" t="s">
        <v>21</v>
      </c>
      <c r="E76" s="1" t="s">
        <v>17</v>
      </c>
      <c r="F76" s="1">
        <f t="shared" si="1"/>
        <v>105</v>
      </c>
      <c r="G76" s="1" t="str">
        <f>IF(F76&lt;=SUMIFS(Table1[Duration],Table1[Site],B76,Table1[Owner],C76,Table1[Importance],A76),"WITHIN AGREEMENT","NOT WITHIN AGREEMENT")</f>
        <v>NOT WITHIN AGREEMENT</v>
      </c>
      <c r="H76" s="1"/>
    </row>
    <row r="77" spans="1:8" ht="35.1" customHeight="1" x14ac:dyDescent="0.45">
      <c r="A77" s="1" t="s">
        <v>28</v>
      </c>
      <c r="B77" s="1" t="s">
        <v>38</v>
      </c>
      <c r="C77" s="1" t="s">
        <v>34</v>
      </c>
      <c r="D77" s="1" t="s">
        <v>22</v>
      </c>
      <c r="E77" s="1" t="s">
        <v>17</v>
      </c>
      <c r="F77" s="1">
        <f t="shared" si="1"/>
        <v>63</v>
      </c>
      <c r="G77" s="1" t="str">
        <f>IF(F77&lt;=SUMIFS(Table1[Duration],Table1[Site],B77,Table1[Owner],C77,Table1[Importance],A77),"WITHIN AGREEMENT","NOT WITHIN AGREEMENT")</f>
        <v>NOT WITHIN AGREEMENT</v>
      </c>
      <c r="H77" s="1"/>
    </row>
    <row r="78" spans="1:8" ht="35.1" customHeight="1" x14ac:dyDescent="0.45">
      <c r="A78" s="1" t="s">
        <v>30</v>
      </c>
      <c r="B78" s="1" t="s">
        <v>39</v>
      </c>
      <c r="C78" s="1" t="s">
        <v>35</v>
      </c>
      <c r="D78" s="1" t="s">
        <v>13</v>
      </c>
      <c r="E78" s="1" t="s">
        <v>14</v>
      </c>
      <c r="F78" s="1">
        <f t="shared" si="1"/>
        <v>320</v>
      </c>
      <c r="G78" s="1" t="str">
        <f>IF(F78&lt;=SUMIFS(Table1[Duration],Table1[Site],B78,Table1[Owner],C78,Table1[Importance],A78),"WITHIN AGREEMENT","NOT WITHIN AGREEMENT")</f>
        <v>NOT WITHIN AGREEMENT</v>
      </c>
      <c r="H78" s="1"/>
    </row>
    <row r="79" spans="1:8" ht="35.1" customHeight="1" x14ac:dyDescent="0.45">
      <c r="A79" s="1" t="s">
        <v>29</v>
      </c>
      <c r="B79" s="1" t="s">
        <v>39</v>
      </c>
      <c r="C79" s="1" t="s">
        <v>35</v>
      </c>
      <c r="D79" s="1" t="s">
        <v>13</v>
      </c>
      <c r="E79" s="1" t="s">
        <v>14</v>
      </c>
      <c r="F79" s="1">
        <f t="shared" si="1"/>
        <v>320</v>
      </c>
      <c r="G79" s="1" t="str">
        <f>IF(F79&lt;=SUMIFS(Table1[Duration],Table1[Site],B79,Table1[Owner],C79,Table1[Importance],A79),"WITHIN AGREEMENT","NOT WITHIN AGREEMENT")</f>
        <v>NOT WITHIN AGREEMENT</v>
      </c>
      <c r="H79" s="1"/>
    </row>
    <row r="80" spans="1:8" ht="35.1" customHeight="1" x14ac:dyDescent="0.45">
      <c r="A80" s="1" t="s">
        <v>27</v>
      </c>
      <c r="B80" s="1" t="s">
        <v>39</v>
      </c>
      <c r="C80" s="1" t="s">
        <v>35</v>
      </c>
      <c r="D80" s="1" t="s">
        <v>13</v>
      </c>
      <c r="E80" s="1" t="s">
        <v>14</v>
      </c>
      <c r="F80" s="1">
        <f t="shared" si="1"/>
        <v>320</v>
      </c>
      <c r="G80" s="1" t="str">
        <f>IF(F80&lt;=SUMIFS(Table1[Duration],Table1[Site],B80,Table1[Owner],C80,Table1[Importance],A80),"WITHIN AGREEMENT","NOT WITHIN AGREEMENT")</f>
        <v>NOT WITHIN AGREEMENT</v>
      </c>
      <c r="H80" s="1"/>
    </row>
    <row r="81" spans="1:8" ht="35.1" customHeight="1" x14ac:dyDescent="0.45">
      <c r="A81" s="1" t="s">
        <v>27</v>
      </c>
      <c r="B81" s="1" t="s">
        <v>39</v>
      </c>
      <c r="C81" s="1" t="s">
        <v>35</v>
      </c>
      <c r="D81" s="1" t="s">
        <v>13</v>
      </c>
      <c r="E81" s="1" t="s">
        <v>14</v>
      </c>
      <c r="F81" s="1">
        <f t="shared" si="1"/>
        <v>320</v>
      </c>
      <c r="G81" s="1" t="str">
        <f>IF(F81&lt;=SUMIFS(Table1[Duration],Table1[Site],B81,Table1[Owner],C81,Table1[Importance],A81),"WITHIN AGREEMENT","NOT WITHIN AGREEMENT")</f>
        <v>NOT WITHIN AGREEMENT</v>
      </c>
      <c r="H81" s="1"/>
    </row>
    <row r="82" spans="1:8" ht="35.1" customHeight="1" x14ac:dyDescent="0.45">
      <c r="A82" s="1" t="s">
        <v>27</v>
      </c>
      <c r="B82" s="1" t="s">
        <v>38</v>
      </c>
      <c r="C82" s="1" t="s">
        <v>35</v>
      </c>
      <c r="D82" s="1" t="s">
        <v>23</v>
      </c>
      <c r="E82" s="1" t="s">
        <v>14</v>
      </c>
      <c r="F82" s="1">
        <f t="shared" si="1"/>
        <v>266</v>
      </c>
      <c r="G82" s="1" t="str">
        <f>IF(F82&lt;=SUMIFS(Table1[Duration],Table1[Site],B82,Table1[Owner],C82,Table1[Importance],A82),"WITHIN AGREEMENT","NOT WITHIN AGREEMENT")</f>
        <v>NOT WITHIN AGREEMENT</v>
      </c>
      <c r="H82" s="1"/>
    </row>
    <row r="83" spans="1:8" ht="35.1" customHeight="1" x14ac:dyDescent="0.45">
      <c r="A83" s="1" t="s">
        <v>27</v>
      </c>
      <c r="B83" s="1" t="s">
        <v>38</v>
      </c>
      <c r="C83" s="1" t="s">
        <v>35</v>
      </c>
      <c r="D83" s="1" t="s">
        <v>13</v>
      </c>
      <c r="E83" s="1" t="s">
        <v>14</v>
      </c>
      <c r="F83" s="1">
        <f t="shared" si="1"/>
        <v>320</v>
      </c>
      <c r="G83" s="1" t="str">
        <f>IF(F83&lt;=SUMIFS(Table1[Duration],Table1[Site],B83,Table1[Owner],C83,Table1[Importance],A83),"WITHIN AGREEMENT","NOT WITHIN AGREEMENT")</f>
        <v>NOT WITHIN AGREEMENT</v>
      </c>
      <c r="H83" s="1"/>
    </row>
    <row r="84" spans="1:8" ht="35.1" customHeight="1" x14ac:dyDescent="0.45">
      <c r="A84" s="1" t="s">
        <v>30</v>
      </c>
      <c r="B84" s="1" t="s">
        <v>38</v>
      </c>
      <c r="C84" s="1" t="s">
        <v>35</v>
      </c>
      <c r="D84" s="1" t="s">
        <v>13</v>
      </c>
      <c r="E84" s="1" t="s">
        <v>14</v>
      </c>
      <c r="F84" s="1">
        <f t="shared" si="1"/>
        <v>320</v>
      </c>
      <c r="G84" s="1" t="str">
        <f>IF(F84&lt;=SUMIFS(Table1[Duration],Table1[Site],B84,Table1[Owner],C84,Table1[Importance],A84),"WITHIN AGREEMENT","NOT WITHIN AGREEMENT")</f>
        <v>NOT WITHIN AGREEMENT</v>
      </c>
      <c r="H84" s="1"/>
    </row>
    <row r="85" spans="1:8" ht="35.1" customHeight="1" x14ac:dyDescent="0.45">
      <c r="A85" s="1" t="s">
        <v>27</v>
      </c>
      <c r="B85" s="1" t="s">
        <v>38</v>
      </c>
      <c r="C85" s="1" t="s">
        <v>35</v>
      </c>
      <c r="D85" s="1" t="s">
        <v>13</v>
      </c>
      <c r="E85" s="1" t="s">
        <v>14</v>
      </c>
      <c r="F85" s="1">
        <f t="shared" si="1"/>
        <v>320</v>
      </c>
      <c r="G85" s="1" t="str">
        <f>IF(F85&lt;=SUMIFS(Table1[Duration],Table1[Site],B85,Table1[Owner],C85,Table1[Importance],A85),"WITHIN AGREEMENT","NOT WITHIN AGREEMENT")</f>
        <v>NOT WITHIN AGREEMENT</v>
      </c>
      <c r="H85" s="1"/>
    </row>
    <row r="86" spans="1:8" ht="35.1" customHeight="1" x14ac:dyDescent="0.45">
      <c r="A86" s="1" t="s">
        <v>28</v>
      </c>
      <c r="B86" s="1" t="s">
        <v>38</v>
      </c>
      <c r="C86" s="1" t="s">
        <v>35</v>
      </c>
      <c r="D86" s="1" t="s">
        <v>13</v>
      </c>
      <c r="E86" s="1" t="s">
        <v>14</v>
      </c>
      <c r="F86" s="1">
        <f t="shared" si="1"/>
        <v>320</v>
      </c>
      <c r="G86" s="1" t="str">
        <f>IF(F86&lt;=SUMIFS(Table1[Duration],Table1[Site],B86,Table1[Owner],C86,Table1[Importance],A86),"WITHIN AGREEMENT","NOT WITHIN AGREEMENT")</f>
        <v>NOT WITHIN AGREEMENT</v>
      </c>
      <c r="H86" s="1"/>
    </row>
    <row r="87" spans="1:8" ht="35.1" customHeight="1" x14ac:dyDescent="0.45">
      <c r="A87" s="1" t="s">
        <v>30</v>
      </c>
      <c r="B87" s="1" t="s">
        <v>38</v>
      </c>
      <c r="C87" s="1" t="s">
        <v>35</v>
      </c>
      <c r="D87" s="1" t="s">
        <v>24</v>
      </c>
      <c r="E87" s="1" t="s">
        <v>17</v>
      </c>
      <c r="F87" s="1">
        <f t="shared" si="1"/>
        <v>246</v>
      </c>
      <c r="G87" s="1" t="str">
        <f>IF(F87&lt;=SUMIFS(Table1[Duration],Table1[Site],B87,Table1[Owner],C87,Table1[Importance],A87),"WITHIN AGREEMENT","NOT WITHIN AGREEMENT")</f>
        <v>NOT WITHIN AGREEMENT</v>
      </c>
      <c r="H87" s="1"/>
    </row>
    <row r="88" spans="1:8" ht="35.1" customHeight="1" x14ac:dyDescent="0.45">
      <c r="A88" s="1" t="s">
        <v>29</v>
      </c>
      <c r="B88" s="1" t="s">
        <v>38</v>
      </c>
      <c r="C88" s="1" t="s">
        <v>35</v>
      </c>
      <c r="D88" s="1" t="s">
        <v>24</v>
      </c>
      <c r="E88" s="1" t="s">
        <v>17</v>
      </c>
      <c r="F88" s="1">
        <f t="shared" si="1"/>
        <v>246</v>
      </c>
      <c r="G88" s="1" t="str">
        <f>IF(F88&lt;=SUMIFS(Table1[Duration],Table1[Site],B88,Table1[Owner],C88,Table1[Importance],A88),"WITHIN AGREEMENT","NOT WITHIN AGREEMENT")</f>
        <v>NOT WITHIN AGREEMENT</v>
      </c>
      <c r="H88" s="1"/>
    </row>
    <row r="89" spans="1:8" ht="35.1" customHeight="1" x14ac:dyDescent="0.45">
      <c r="A89" s="1" t="s">
        <v>27</v>
      </c>
      <c r="B89" s="1" t="s">
        <v>39</v>
      </c>
      <c r="C89" s="1" t="s">
        <v>35</v>
      </c>
      <c r="D89" s="1" t="s">
        <v>25</v>
      </c>
      <c r="E89" s="1" t="s">
        <v>17</v>
      </c>
      <c r="F89" s="1">
        <f t="shared" si="1"/>
        <v>196</v>
      </c>
      <c r="G89" s="1" t="str">
        <f>IF(F89&lt;=SUMIFS(Table1[Duration],Table1[Site],B89,Table1[Owner],C89,Table1[Importance],A89),"WITHIN AGREEMENT","NOT WITHIN AGREEMENT")</f>
        <v>NOT WITHIN AGREEMENT</v>
      </c>
      <c r="H89" s="1"/>
    </row>
    <row r="90" spans="1:8" ht="35.1" customHeight="1" x14ac:dyDescent="0.45">
      <c r="A90" s="1" t="s">
        <v>28</v>
      </c>
      <c r="B90" s="1" t="s">
        <v>39</v>
      </c>
      <c r="C90" s="1" t="s">
        <v>35</v>
      </c>
      <c r="D90" s="1" t="s">
        <v>25</v>
      </c>
      <c r="E90" s="1" t="s">
        <v>17</v>
      </c>
      <c r="F90" s="1">
        <f t="shared" si="1"/>
        <v>196</v>
      </c>
      <c r="G90" s="1" t="str">
        <f>IF(F90&lt;=SUMIFS(Table1[Duration],Table1[Site],B90,Table1[Owner],C90,Table1[Importance],A90),"WITHIN AGREEMENT","NOT WITHIN AGREEMENT")</f>
        <v>NOT WITHIN AGREEMENT</v>
      </c>
      <c r="H90" s="1"/>
    </row>
    <row r="91" spans="1:8" ht="35.1" customHeight="1" x14ac:dyDescent="0.45">
      <c r="A91" s="1" t="s">
        <v>30</v>
      </c>
      <c r="B91" s="1" t="s">
        <v>39</v>
      </c>
      <c r="C91" s="1" t="s">
        <v>35</v>
      </c>
      <c r="D91" s="1" t="s">
        <v>25</v>
      </c>
      <c r="E91" s="1" t="s">
        <v>17</v>
      </c>
      <c r="F91" s="1">
        <f t="shared" si="1"/>
        <v>196</v>
      </c>
      <c r="G91" s="1" t="str">
        <f>IF(F91&lt;=SUMIFS(Table1[Duration],Table1[Site],B91,Table1[Owner],C91,Table1[Importance],A91),"WITHIN AGREEMENT","NOT WITHIN AGREEMENT")</f>
        <v>NOT WITHIN AGREEMENT</v>
      </c>
      <c r="H91" s="1"/>
    </row>
    <row r="92" spans="1:8" ht="35.1" customHeight="1" x14ac:dyDescent="0.45">
      <c r="A92" s="1" t="s">
        <v>29</v>
      </c>
      <c r="B92" s="1" t="s">
        <v>39</v>
      </c>
      <c r="C92" s="1" t="s">
        <v>35</v>
      </c>
      <c r="D92" s="1" t="s">
        <v>25</v>
      </c>
      <c r="E92" s="1" t="s">
        <v>17</v>
      </c>
      <c r="F92" s="1">
        <f t="shared" si="1"/>
        <v>196</v>
      </c>
      <c r="G92" s="1" t="str">
        <f>IF(F92&lt;=SUMIFS(Table1[Duration],Table1[Site],B92,Table1[Owner],C92,Table1[Importance],A92),"WITHIN AGREEMENT","NOT WITHIN AGREEMENT")</f>
        <v>NOT WITHIN AGREEMENT</v>
      </c>
      <c r="H92" s="1"/>
    </row>
  </sheetData>
  <autoFilter ref="A1:H92" xr:uid="{4BC5ABCB-204C-444C-B36F-244F9C207373}"/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5D474-0FDB-43EA-96EB-CFDF3BE581DA}">
  <dimension ref="B2:F14"/>
  <sheetViews>
    <sheetView workbookViewId="0">
      <selection activeCell="B4" sqref="B4"/>
    </sheetView>
  </sheetViews>
  <sheetFormatPr defaultRowHeight="14.25" x14ac:dyDescent="0.45"/>
  <cols>
    <col min="2" max="2" width="14.59765625" bestFit="1" customWidth="1"/>
    <col min="3" max="3" width="40.1328125" customWidth="1"/>
    <col min="4" max="4" width="30.265625" customWidth="1"/>
    <col min="5" max="5" width="30.86328125" customWidth="1"/>
    <col min="6" max="6" width="23.73046875" bestFit="1" customWidth="1"/>
  </cols>
  <sheetData>
    <row r="2" spans="2:6" ht="14.65" thickBot="1" x14ac:dyDescent="0.5"/>
    <row r="3" spans="2:6" ht="48" customHeight="1" thickBot="1" x14ac:dyDescent="0.5">
      <c r="B3" s="27" t="s">
        <v>43</v>
      </c>
      <c r="C3" s="28"/>
      <c r="D3" s="28"/>
      <c r="E3" s="29"/>
      <c r="F3" s="15"/>
    </row>
    <row r="4" spans="2:6" ht="23.65" thickBot="1" x14ac:dyDescent="0.5">
      <c r="B4" s="31" t="s">
        <v>33</v>
      </c>
      <c r="C4" s="31" t="s">
        <v>44</v>
      </c>
      <c r="D4" s="31" t="s">
        <v>32</v>
      </c>
      <c r="E4" s="31" t="s">
        <v>45</v>
      </c>
      <c r="F4" s="16"/>
    </row>
    <row r="5" spans="2:6" ht="14.65" thickBot="1" x14ac:dyDescent="0.5">
      <c r="B5" s="30" t="s">
        <v>38</v>
      </c>
      <c r="C5" s="18" t="s">
        <v>46</v>
      </c>
      <c r="D5" s="18" t="s">
        <v>27</v>
      </c>
      <c r="E5" s="23">
        <v>3</v>
      </c>
      <c r="F5" s="12"/>
    </row>
    <row r="6" spans="2:6" ht="14.65" thickBot="1" x14ac:dyDescent="0.5">
      <c r="B6" s="19" t="s">
        <v>38</v>
      </c>
      <c r="C6" s="8" t="s">
        <v>46</v>
      </c>
      <c r="D6" s="9" t="s">
        <v>28</v>
      </c>
      <c r="E6" s="22">
        <v>8</v>
      </c>
      <c r="F6" s="13"/>
    </row>
    <row r="7" spans="2:6" ht="14.65" thickBot="1" x14ac:dyDescent="0.5">
      <c r="B7" s="19" t="s">
        <v>38</v>
      </c>
      <c r="C7" s="8" t="s">
        <v>46</v>
      </c>
      <c r="D7" s="9" t="s">
        <v>30</v>
      </c>
      <c r="E7" s="22">
        <v>17</v>
      </c>
      <c r="F7" s="13"/>
    </row>
    <row r="8" spans="2:6" ht="14.65" thickBot="1" x14ac:dyDescent="0.5">
      <c r="B8" s="19" t="s">
        <v>38</v>
      </c>
      <c r="C8" s="8" t="s">
        <v>35</v>
      </c>
      <c r="D8" s="18" t="s">
        <v>28</v>
      </c>
      <c r="E8" s="23">
        <v>3</v>
      </c>
      <c r="F8" s="13"/>
    </row>
    <row r="9" spans="2:6" ht="14.65" thickBot="1" x14ac:dyDescent="0.5">
      <c r="B9" s="19" t="s">
        <v>38</v>
      </c>
      <c r="C9" s="8" t="s">
        <v>35</v>
      </c>
      <c r="D9" s="18" t="s">
        <v>30</v>
      </c>
      <c r="E9" s="23">
        <v>3</v>
      </c>
      <c r="F9" s="13"/>
    </row>
    <row r="10" spans="2:6" ht="14.65" thickBot="1" x14ac:dyDescent="0.5">
      <c r="B10" s="19" t="s">
        <v>38</v>
      </c>
      <c r="C10" s="8" t="s">
        <v>35</v>
      </c>
      <c r="D10" s="18" t="s">
        <v>31</v>
      </c>
      <c r="E10" s="23">
        <v>3</v>
      </c>
      <c r="F10" s="13"/>
    </row>
    <row r="11" spans="2:6" ht="14.65" thickBot="1" x14ac:dyDescent="0.5">
      <c r="B11" s="20" t="s">
        <v>39</v>
      </c>
      <c r="C11" s="10" t="s">
        <v>46</v>
      </c>
      <c r="D11" s="10" t="s">
        <v>27</v>
      </c>
      <c r="E11" s="24">
        <v>2</v>
      </c>
      <c r="F11" s="14"/>
    </row>
    <row r="12" spans="2:6" ht="14.65" thickBot="1" x14ac:dyDescent="0.5">
      <c r="B12" s="20" t="s">
        <v>39</v>
      </c>
      <c r="C12" s="10" t="s">
        <v>46</v>
      </c>
      <c r="D12" s="11" t="s">
        <v>28</v>
      </c>
      <c r="E12" s="25">
        <v>8</v>
      </c>
      <c r="F12" s="14"/>
    </row>
    <row r="13" spans="2:6" x14ac:dyDescent="0.45">
      <c r="B13" s="20" t="s">
        <v>39</v>
      </c>
      <c r="C13" s="10" t="s">
        <v>46</v>
      </c>
      <c r="D13" s="11" t="s">
        <v>30</v>
      </c>
      <c r="E13" s="25">
        <v>17</v>
      </c>
      <c r="F13" s="14"/>
    </row>
    <row r="14" spans="2:6" x14ac:dyDescent="0.45">
      <c r="B14" s="21" t="s">
        <v>39</v>
      </c>
      <c r="C14" s="17" t="s">
        <v>35</v>
      </c>
      <c r="D14" s="17" t="s">
        <v>28</v>
      </c>
      <c r="E14" s="26">
        <v>3</v>
      </c>
    </row>
  </sheetData>
  <mergeCells count="1">
    <mergeCell ref="B3:E3"/>
  </mergeCells>
  <phoneticPr fontId="18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projects</vt:lpstr>
      <vt:lpstr>LOGIC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Sami Al Shammari</dc:creator>
  <cp:lastModifiedBy>Matt T</cp:lastModifiedBy>
  <dcterms:created xsi:type="dcterms:W3CDTF">2020-12-30T06:18:57Z</dcterms:created>
  <dcterms:modified xsi:type="dcterms:W3CDTF">2021-01-06T20:49:17Z</dcterms:modified>
</cp:coreProperties>
</file>