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N:\Production Office\Brisco Software Inventory\8. Blank Inventory Reorder Reports\"/>
    </mc:Choice>
  </mc:AlternateContent>
  <xr:revisionPtr revIDLastSave="0" documentId="13_ncr:1_{16B86A52-A521-4DD0-B3D4-5B5EC0D94920}" xr6:coauthVersionLast="45" xr6:coauthVersionMax="45" xr10:uidLastSave="{00000000-0000-0000-0000-000000000000}"/>
  <bookViews>
    <workbookView xWindow="-28920" yWindow="-120" windowWidth="29040" windowHeight="15840" xr2:uid="{CFF717F4-40EE-4BC6-89FD-5F9B006AB232}"/>
  </bookViews>
  <sheets>
    <sheet name="Inventory Report" sheetId="9" r:id="rId1"/>
    <sheet name="LAT Reorder Form" sheetId="11" r:id="rId2"/>
    <sheet name="US Apparel Reorder Form" sheetId="12" r:id="rId3"/>
    <sheet name="Gildan Reorder Form" sheetId="13" r:id="rId4"/>
    <sheet name="Reference" sheetId="3" r:id="rId5"/>
    <sheet name="Case Pack Reference" sheetId="10" r:id="rId6"/>
  </sheets>
  <externalReferences>
    <externalReference r:id="rId7"/>
    <externalReference r:id="rId8"/>
    <externalReference r:id="rId9"/>
    <externalReference r:id="rId10"/>
  </externalReferences>
  <definedNames>
    <definedName name="_dzw1">'[1]Order Details'!$K$6:$K$400</definedName>
    <definedName name="_xlnm._FilterDatabase" localSheetId="5" hidden="1">'Case Pack Reference'!$A$3:$AE$106</definedName>
    <definedName name="_xlnm._FilterDatabase" localSheetId="3" hidden="1">'Gildan Reorder Form'!$A$2:$Q$2</definedName>
    <definedName name="_xlnm._FilterDatabase" localSheetId="0" hidden="1">'Inventory Report'!$A$3:$M$3</definedName>
    <definedName name="_xlnm._FilterDatabase" localSheetId="1" hidden="1">'LAT Reorder Form'!$A$2:$F$1039</definedName>
    <definedName name="_xlnm._FilterDatabase" localSheetId="4" hidden="1">Reference!$A$2:$I$375</definedName>
    <definedName name="_xlnm._FilterDatabase" localSheetId="2" hidden="1">'US Apparel Reorder Form'!$A$2:$F$79</definedName>
    <definedName name="bgsd">'[2]Order Details'!$K$6:$K$400</definedName>
    <definedName name="CalcCat">'[3]Order Details'!$M$6:$M$400</definedName>
    <definedName name="CalcCol">'[3]Order Details'!$L$6:$L$400</definedName>
    <definedName name="CalcDzs">'[3]Order Details'!$B$6:$B$400</definedName>
    <definedName name="CalcSize">'[3]Order Details'!$O$6:$O$400</definedName>
    <definedName name="CalcStyle">'[3]Order Details'!$K$6:$K$400</definedName>
    <definedName name="dfads">'[4]Order Details'!$M$6:$M$400</definedName>
    <definedName name="dga">'[2]Order Details'!$B$6:$B$400</definedName>
    <definedName name="dsgsd">'[2]Order Details'!$L$6:$L$400</definedName>
    <definedName name="gg">'[2]Order Details'!$M$6:$M$400</definedName>
    <definedName name="sf">'[4]Order Details'!$O$6:$O$400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13" l="1"/>
  <c r="B15" i="9"/>
  <c r="F1038" i="11" l="1"/>
  <c r="F104" i="10" l="1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150" i="9" l="1"/>
  <c r="C150" i="9"/>
  <c r="D150" i="9" s="1"/>
  <c r="B150" i="9"/>
  <c r="I150" i="9" s="1"/>
  <c r="F149" i="9"/>
  <c r="C149" i="9"/>
  <c r="D149" i="9" s="1"/>
  <c r="B149" i="9"/>
  <c r="F148" i="9"/>
  <c r="C148" i="9"/>
  <c r="D148" i="9" s="1"/>
  <c r="B148" i="9"/>
  <c r="F147" i="9"/>
  <c r="C147" i="9"/>
  <c r="D147" i="9" s="1"/>
  <c r="B147" i="9"/>
  <c r="A147" i="9" s="1"/>
  <c r="F146" i="9"/>
  <c r="D146" i="9"/>
  <c r="C146" i="9"/>
  <c r="B146" i="9"/>
  <c r="I146" i="9" s="1"/>
  <c r="A146" i="9"/>
  <c r="F145" i="9"/>
  <c r="C145" i="9"/>
  <c r="D145" i="9" s="1"/>
  <c r="B145" i="9"/>
  <c r="F144" i="9"/>
  <c r="E144" i="9"/>
  <c r="C144" i="9"/>
  <c r="D144" i="9" s="1"/>
  <c r="B144" i="9"/>
  <c r="I144" i="9" s="1"/>
  <c r="A144" i="9"/>
  <c r="F143" i="9"/>
  <c r="C143" i="9"/>
  <c r="D143" i="9" s="1"/>
  <c r="B143" i="9"/>
  <c r="F142" i="9"/>
  <c r="E142" i="9"/>
  <c r="C142" i="9"/>
  <c r="D142" i="9" s="1"/>
  <c r="B142" i="9"/>
  <c r="I142" i="9" s="1"/>
  <c r="A142" i="9"/>
  <c r="F141" i="9"/>
  <c r="C141" i="9"/>
  <c r="D141" i="9" s="1"/>
  <c r="B141" i="9"/>
  <c r="F140" i="9"/>
  <c r="C140" i="9"/>
  <c r="D140" i="9" s="1"/>
  <c r="B140" i="9"/>
  <c r="A140" i="9" s="1"/>
  <c r="F139" i="9"/>
  <c r="C139" i="9"/>
  <c r="D139" i="9" s="1"/>
  <c r="B139" i="9"/>
  <c r="F138" i="9"/>
  <c r="C138" i="9"/>
  <c r="D138" i="9" s="1"/>
  <c r="B138" i="9"/>
  <c r="F137" i="9"/>
  <c r="C137" i="9"/>
  <c r="D137" i="9" s="1"/>
  <c r="B137" i="9"/>
  <c r="F136" i="9"/>
  <c r="C136" i="9"/>
  <c r="D136" i="9" s="1"/>
  <c r="B136" i="9"/>
  <c r="A136" i="9" s="1"/>
  <c r="F135" i="9"/>
  <c r="C135" i="9"/>
  <c r="D135" i="9" s="1"/>
  <c r="B135" i="9"/>
  <c r="A135" i="9" s="1"/>
  <c r="F134" i="9"/>
  <c r="C134" i="9"/>
  <c r="D134" i="9" s="1"/>
  <c r="B134" i="9"/>
  <c r="F133" i="9"/>
  <c r="C133" i="9"/>
  <c r="D133" i="9" s="1"/>
  <c r="B133" i="9"/>
  <c r="F132" i="9"/>
  <c r="C132" i="9"/>
  <c r="D132" i="9" s="1"/>
  <c r="B132" i="9"/>
  <c r="A132" i="9" s="1"/>
  <c r="F131" i="9"/>
  <c r="C131" i="9"/>
  <c r="D131" i="9" s="1"/>
  <c r="B131" i="9"/>
  <c r="A131" i="9" s="1"/>
  <c r="F130" i="9"/>
  <c r="C130" i="9"/>
  <c r="D130" i="9" s="1"/>
  <c r="B130" i="9"/>
  <c r="F129" i="9"/>
  <c r="C129" i="9"/>
  <c r="D129" i="9" s="1"/>
  <c r="B129" i="9"/>
  <c r="F128" i="9"/>
  <c r="C128" i="9"/>
  <c r="D128" i="9" s="1"/>
  <c r="B128" i="9"/>
  <c r="I128" i="9" s="1"/>
  <c r="F127" i="9"/>
  <c r="C127" i="9"/>
  <c r="D127" i="9" s="1"/>
  <c r="B127" i="9"/>
  <c r="F126" i="9"/>
  <c r="C126" i="9"/>
  <c r="D126" i="9" s="1"/>
  <c r="B126" i="9"/>
  <c r="E126" i="9" s="1"/>
  <c r="A126" i="9"/>
  <c r="F125" i="9"/>
  <c r="C125" i="9"/>
  <c r="D125" i="9" s="1"/>
  <c r="B125" i="9"/>
  <c r="F124" i="9"/>
  <c r="C124" i="9"/>
  <c r="D124" i="9" s="1"/>
  <c r="B124" i="9"/>
  <c r="A124" i="9" s="1"/>
  <c r="F123" i="9"/>
  <c r="C123" i="9"/>
  <c r="D123" i="9" s="1"/>
  <c r="B123" i="9"/>
  <c r="F122" i="9"/>
  <c r="E122" i="9"/>
  <c r="C122" i="9"/>
  <c r="D122" i="9" s="1"/>
  <c r="B122" i="9"/>
  <c r="A122" i="9"/>
  <c r="F121" i="9"/>
  <c r="C121" i="9"/>
  <c r="D121" i="9" s="1"/>
  <c r="B121" i="9"/>
  <c r="F120" i="9"/>
  <c r="C120" i="9"/>
  <c r="D120" i="9" s="1"/>
  <c r="B120" i="9"/>
  <c r="A120" i="9" s="1"/>
  <c r="F119" i="9"/>
  <c r="C119" i="9"/>
  <c r="D119" i="9" s="1"/>
  <c r="B119" i="9"/>
  <c r="F118" i="9"/>
  <c r="C118" i="9"/>
  <c r="D118" i="9" s="1"/>
  <c r="B118" i="9"/>
  <c r="E118" i="9" s="1"/>
  <c r="F117" i="9"/>
  <c r="C117" i="9"/>
  <c r="D117" i="9" s="1"/>
  <c r="B117" i="9"/>
  <c r="F116" i="9"/>
  <c r="C116" i="9"/>
  <c r="D116" i="9" s="1"/>
  <c r="B116" i="9"/>
  <c r="A116" i="9" s="1"/>
  <c r="F115" i="9"/>
  <c r="C115" i="9"/>
  <c r="D115" i="9" s="1"/>
  <c r="B115" i="9"/>
  <c r="F114" i="9"/>
  <c r="E114" i="9"/>
  <c r="C114" i="9"/>
  <c r="D114" i="9" s="1"/>
  <c r="B114" i="9"/>
  <c r="A114" i="9"/>
  <c r="F113" i="9"/>
  <c r="C113" i="9"/>
  <c r="D113" i="9" s="1"/>
  <c r="B113" i="9"/>
  <c r="F112" i="9"/>
  <c r="E112" i="9"/>
  <c r="C112" i="9"/>
  <c r="D112" i="9" s="1"/>
  <c r="B112" i="9"/>
  <c r="A112" i="9"/>
  <c r="F111" i="9"/>
  <c r="C111" i="9"/>
  <c r="D111" i="9" s="1"/>
  <c r="B111" i="9"/>
  <c r="A111" i="9"/>
  <c r="F110" i="9"/>
  <c r="E110" i="9"/>
  <c r="C110" i="9"/>
  <c r="D110" i="9" s="1"/>
  <c r="B110" i="9"/>
  <c r="A110" i="9"/>
  <c r="F109" i="9"/>
  <c r="C109" i="9"/>
  <c r="D109" i="9" s="1"/>
  <c r="B109" i="9"/>
  <c r="F108" i="9"/>
  <c r="C108" i="9"/>
  <c r="D108" i="9" s="1"/>
  <c r="B108" i="9"/>
  <c r="A108" i="9"/>
  <c r="F107" i="9"/>
  <c r="C107" i="9"/>
  <c r="D107" i="9" s="1"/>
  <c r="B107" i="9"/>
  <c r="A107" i="9"/>
  <c r="F106" i="9"/>
  <c r="E106" i="9"/>
  <c r="C106" i="9"/>
  <c r="D106" i="9" s="1"/>
  <c r="B106" i="9"/>
  <c r="A106" i="9"/>
  <c r="F105" i="9"/>
  <c r="C105" i="9"/>
  <c r="D105" i="9" s="1"/>
  <c r="B105" i="9"/>
  <c r="F104" i="9"/>
  <c r="C104" i="9"/>
  <c r="D104" i="9" s="1"/>
  <c r="B104" i="9"/>
  <c r="A104" i="9"/>
  <c r="F103" i="9"/>
  <c r="C103" i="9"/>
  <c r="D103" i="9" s="1"/>
  <c r="B103" i="9"/>
  <c r="A103" i="9"/>
  <c r="F102" i="9"/>
  <c r="E102" i="9"/>
  <c r="C102" i="9"/>
  <c r="D102" i="9" s="1"/>
  <c r="B102" i="9"/>
  <c r="A102" i="9"/>
  <c r="F101" i="9"/>
  <c r="C101" i="9"/>
  <c r="D101" i="9" s="1"/>
  <c r="B101" i="9"/>
  <c r="F100" i="9"/>
  <c r="C100" i="9"/>
  <c r="D100" i="9" s="1"/>
  <c r="B100" i="9"/>
  <c r="A100" i="9" s="1"/>
  <c r="F99" i="9"/>
  <c r="C99" i="9"/>
  <c r="D99" i="9" s="1"/>
  <c r="B99" i="9"/>
  <c r="A99" i="9" s="1"/>
  <c r="F98" i="9"/>
  <c r="C98" i="9"/>
  <c r="D98" i="9" s="1"/>
  <c r="B98" i="9"/>
  <c r="E98" i="9" s="1"/>
  <c r="F97" i="9"/>
  <c r="C97" i="9"/>
  <c r="D97" i="9" s="1"/>
  <c r="B97" i="9"/>
  <c r="F96" i="9"/>
  <c r="C96" i="9"/>
  <c r="D96" i="9" s="1"/>
  <c r="B96" i="9"/>
  <c r="E96" i="9" s="1"/>
  <c r="F95" i="9"/>
  <c r="C95" i="9"/>
  <c r="D95" i="9" s="1"/>
  <c r="B95" i="9"/>
  <c r="A95" i="9" s="1"/>
  <c r="F94" i="9"/>
  <c r="C94" i="9"/>
  <c r="D94" i="9" s="1"/>
  <c r="B94" i="9"/>
  <c r="I94" i="9" s="1"/>
  <c r="F93" i="9"/>
  <c r="C93" i="9"/>
  <c r="D93" i="9" s="1"/>
  <c r="B93" i="9"/>
  <c r="I93" i="9" s="1"/>
  <c r="F92" i="9"/>
  <c r="C92" i="9"/>
  <c r="D92" i="9" s="1"/>
  <c r="B92" i="9"/>
  <c r="A92" i="9" s="1"/>
  <c r="F91" i="9"/>
  <c r="C91" i="9"/>
  <c r="D91" i="9" s="1"/>
  <c r="B91" i="9"/>
  <c r="A91" i="9"/>
  <c r="F90" i="9"/>
  <c r="C90" i="9"/>
  <c r="D90" i="9" s="1"/>
  <c r="B90" i="9"/>
  <c r="F89" i="9"/>
  <c r="C89" i="9"/>
  <c r="D89" i="9" s="1"/>
  <c r="B89" i="9"/>
  <c r="I89" i="9" s="1"/>
  <c r="F88" i="9"/>
  <c r="C88" i="9"/>
  <c r="D88" i="9" s="1"/>
  <c r="B88" i="9"/>
  <c r="A88" i="9" s="1"/>
  <c r="F87" i="9"/>
  <c r="C87" i="9"/>
  <c r="D87" i="9" s="1"/>
  <c r="B87" i="9"/>
  <c r="A87" i="9" s="1"/>
  <c r="F86" i="9"/>
  <c r="C86" i="9"/>
  <c r="D86" i="9" s="1"/>
  <c r="B86" i="9"/>
  <c r="I86" i="9" s="1"/>
  <c r="F85" i="9"/>
  <c r="C85" i="9"/>
  <c r="D85" i="9" s="1"/>
  <c r="B85" i="9"/>
  <c r="I85" i="9" s="1"/>
  <c r="F84" i="9"/>
  <c r="C84" i="9"/>
  <c r="D84" i="9" s="1"/>
  <c r="B84" i="9"/>
  <c r="A84" i="9"/>
  <c r="F83" i="9"/>
  <c r="C83" i="9"/>
  <c r="D83" i="9" s="1"/>
  <c r="B83" i="9"/>
  <c r="A83" i="9" s="1"/>
  <c r="F82" i="9"/>
  <c r="C82" i="9"/>
  <c r="D82" i="9" s="1"/>
  <c r="B82" i="9"/>
  <c r="F81" i="9"/>
  <c r="C81" i="9"/>
  <c r="D81" i="9" s="1"/>
  <c r="B81" i="9"/>
  <c r="F80" i="9"/>
  <c r="C80" i="9"/>
  <c r="D80" i="9" s="1"/>
  <c r="B80" i="9"/>
  <c r="I80" i="9" s="1"/>
  <c r="F79" i="9"/>
  <c r="C79" i="9"/>
  <c r="D79" i="9" s="1"/>
  <c r="B79" i="9"/>
  <c r="A79" i="9" s="1"/>
  <c r="F78" i="9"/>
  <c r="C78" i="9"/>
  <c r="D78" i="9" s="1"/>
  <c r="B78" i="9"/>
  <c r="F77" i="9"/>
  <c r="C77" i="9"/>
  <c r="D77" i="9" s="1"/>
  <c r="B77" i="9"/>
  <c r="F76" i="9"/>
  <c r="C76" i="9"/>
  <c r="D76" i="9" s="1"/>
  <c r="B76" i="9"/>
  <c r="A76" i="9" s="1"/>
  <c r="F75" i="9"/>
  <c r="C75" i="9"/>
  <c r="D75" i="9" s="1"/>
  <c r="B75" i="9"/>
  <c r="A75" i="9" s="1"/>
  <c r="F74" i="9"/>
  <c r="C74" i="9"/>
  <c r="D74" i="9" s="1"/>
  <c r="B74" i="9"/>
  <c r="I74" i="9" s="1"/>
  <c r="F73" i="9"/>
  <c r="C73" i="9"/>
  <c r="D73" i="9" s="1"/>
  <c r="B73" i="9"/>
  <c r="F72" i="9"/>
  <c r="C72" i="9"/>
  <c r="D72" i="9" s="1"/>
  <c r="B72" i="9"/>
  <c r="A72" i="9" s="1"/>
  <c r="F71" i="9"/>
  <c r="C71" i="9"/>
  <c r="D71" i="9" s="1"/>
  <c r="B71" i="9"/>
  <c r="A71" i="9" s="1"/>
  <c r="F70" i="9"/>
  <c r="C70" i="9"/>
  <c r="D70" i="9" s="1"/>
  <c r="B70" i="9"/>
  <c r="I70" i="9" s="1"/>
  <c r="F69" i="9"/>
  <c r="C69" i="9"/>
  <c r="D69" i="9" s="1"/>
  <c r="B69" i="9"/>
  <c r="I69" i="9" s="1"/>
  <c r="F68" i="9"/>
  <c r="C68" i="9"/>
  <c r="D68" i="9" s="1"/>
  <c r="B68" i="9"/>
  <c r="A68" i="9" s="1"/>
  <c r="F67" i="9"/>
  <c r="C67" i="9"/>
  <c r="D67" i="9" s="1"/>
  <c r="B67" i="9"/>
  <c r="A67" i="9" s="1"/>
  <c r="F66" i="9"/>
  <c r="E66" i="9"/>
  <c r="C66" i="9"/>
  <c r="D66" i="9" s="1"/>
  <c r="B66" i="9"/>
  <c r="I66" i="9" s="1"/>
  <c r="F65" i="9"/>
  <c r="C65" i="9"/>
  <c r="D65" i="9" s="1"/>
  <c r="B65" i="9"/>
  <c r="I65" i="9" s="1"/>
  <c r="F64" i="9"/>
  <c r="C64" i="9"/>
  <c r="D64" i="9" s="1"/>
  <c r="B64" i="9"/>
  <c r="I64" i="9" s="1"/>
  <c r="F63" i="9"/>
  <c r="C63" i="9"/>
  <c r="D63" i="9" s="1"/>
  <c r="B63" i="9"/>
  <c r="A63" i="9"/>
  <c r="F62" i="9"/>
  <c r="C62" i="9"/>
  <c r="D62" i="9" s="1"/>
  <c r="B62" i="9"/>
  <c r="A62" i="9" s="1"/>
  <c r="F61" i="9"/>
  <c r="C61" i="9"/>
  <c r="D61" i="9" s="1"/>
  <c r="B61" i="9"/>
  <c r="I61" i="9" s="1"/>
  <c r="F60" i="9"/>
  <c r="C60" i="9"/>
  <c r="D60" i="9" s="1"/>
  <c r="B60" i="9"/>
  <c r="F59" i="9"/>
  <c r="C59" i="9"/>
  <c r="D59" i="9" s="1"/>
  <c r="B59" i="9"/>
  <c r="A59" i="9"/>
  <c r="F58" i="9"/>
  <c r="C58" i="9"/>
  <c r="D58" i="9" s="1"/>
  <c r="B58" i="9"/>
  <c r="E58" i="9" s="1"/>
  <c r="F57" i="9"/>
  <c r="C57" i="9"/>
  <c r="D57" i="9" s="1"/>
  <c r="B57" i="9"/>
  <c r="I57" i="9" s="1"/>
  <c r="F56" i="9"/>
  <c r="C56" i="9"/>
  <c r="D56" i="9" s="1"/>
  <c r="B56" i="9"/>
  <c r="F55" i="9"/>
  <c r="C55" i="9"/>
  <c r="D55" i="9" s="1"/>
  <c r="B55" i="9"/>
  <c r="A55" i="9" s="1"/>
  <c r="F54" i="9"/>
  <c r="E54" i="9"/>
  <c r="C54" i="9"/>
  <c r="D54" i="9" s="1"/>
  <c r="B54" i="9"/>
  <c r="A54" i="9"/>
  <c r="F53" i="9"/>
  <c r="C53" i="9"/>
  <c r="D53" i="9" s="1"/>
  <c r="B53" i="9"/>
  <c r="F52" i="9"/>
  <c r="C52" i="9"/>
  <c r="D52" i="9" s="1"/>
  <c r="B52" i="9"/>
  <c r="F51" i="9"/>
  <c r="C51" i="9"/>
  <c r="D51" i="9" s="1"/>
  <c r="B51" i="9"/>
  <c r="A51" i="9"/>
  <c r="F50" i="9"/>
  <c r="C50" i="9"/>
  <c r="D50" i="9" s="1"/>
  <c r="B50" i="9"/>
  <c r="E50" i="9" s="1"/>
  <c r="F49" i="9"/>
  <c r="B49" i="9"/>
  <c r="I49" i="9" s="1"/>
  <c r="F48" i="9"/>
  <c r="B48" i="9"/>
  <c r="F47" i="9"/>
  <c r="B47" i="9"/>
  <c r="A47" i="9" s="1"/>
  <c r="F46" i="9"/>
  <c r="B46" i="9"/>
  <c r="A46" i="9" s="1"/>
  <c r="F45" i="9"/>
  <c r="B45" i="9"/>
  <c r="I45" i="9" s="1"/>
  <c r="F44" i="9"/>
  <c r="B44" i="9"/>
  <c r="F43" i="9"/>
  <c r="B43" i="9"/>
  <c r="A43" i="9" s="1"/>
  <c r="F42" i="9"/>
  <c r="B42" i="9"/>
  <c r="A42" i="9" s="1"/>
  <c r="F41" i="9"/>
  <c r="B41" i="9"/>
  <c r="F40" i="9"/>
  <c r="B40" i="9"/>
  <c r="F39" i="9"/>
  <c r="B39" i="9"/>
  <c r="A39" i="9"/>
  <c r="F38" i="9"/>
  <c r="B38" i="9"/>
  <c r="A38" i="9" s="1"/>
  <c r="F37" i="9"/>
  <c r="B37" i="9"/>
  <c r="F36" i="9"/>
  <c r="B36" i="9"/>
  <c r="F35" i="9"/>
  <c r="B35" i="9"/>
  <c r="F34" i="9"/>
  <c r="B34" i="9"/>
  <c r="A34" i="9" s="1"/>
  <c r="F33" i="9"/>
  <c r="B33" i="9"/>
  <c r="F32" i="9"/>
  <c r="B32" i="9"/>
  <c r="F31" i="9"/>
  <c r="B31" i="9"/>
  <c r="A31" i="9" s="1"/>
  <c r="F30" i="9"/>
  <c r="B30" i="9"/>
  <c r="F29" i="9"/>
  <c r="B29" i="9"/>
  <c r="F28" i="9"/>
  <c r="B28" i="9"/>
  <c r="F27" i="9"/>
  <c r="B27" i="9"/>
  <c r="A27" i="9" s="1"/>
  <c r="F26" i="9"/>
  <c r="B26" i="9"/>
  <c r="F25" i="9"/>
  <c r="B25" i="9"/>
  <c r="F24" i="9"/>
  <c r="B24" i="9"/>
  <c r="F23" i="9"/>
  <c r="B23" i="9"/>
  <c r="F22" i="9"/>
  <c r="B22" i="9"/>
  <c r="F21" i="9"/>
  <c r="B21" i="9"/>
  <c r="F20" i="9"/>
  <c r="B20" i="9"/>
  <c r="F19" i="9"/>
  <c r="B19" i="9"/>
  <c r="F18" i="9"/>
  <c r="B18" i="9"/>
  <c r="A18" i="9" s="1"/>
  <c r="F17" i="9"/>
  <c r="B17" i="9"/>
  <c r="F16" i="9"/>
  <c r="B16" i="9"/>
  <c r="A16" i="9" s="1"/>
  <c r="F15" i="9"/>
  <c r="A15" i="9"/>
  <c r="F14" i="9"/>
  <c r="B14" i="9"/>
  <c r="E14" i="9" s="1"/>
  <c r="F13" i="9"/>
  <c r="B13" i="9"/>
  <c r="F12" i="9"/>
  <c r="B12" i="9"/>
  <c r="F11" i="9"/>
  <c r="B11" i="9"/>
  <c r="F10" i="9"/>
  <c r="B10" i="9"/>
  <c r="E10" i="9" s="1"/>
  <c r="F9" i="9"/>
  <c r="B9" i="9"/>
  <c r="F8" i="9"/>
  <c r="B8" i="9"/>
  <c r="F7" i="9"/>
  <c r="B7" i="9"/>
  <c r="F6" i="9"/>
  <c r="B6" i="9"/>
  <c r="F5" i="9"/>
  <c r="B5" i="9"/>
  <c r="A58" i="9" l="1"/>
  <c r="A118" i="9"/>
  <c r="E62" i="9"/>
  <c r="E64" i="9"/>
  <c r="I82" i="9"/>
  <c r="I130" i="9"/>
  <c r="I138" i="9"/>
  <c r="J138" i="9" s="1"/>
  <c r="K138" i="9" s="1"/>
  <c r="L138" i="9" s="1"/>
  <c r="M138" i="9" s="1"/>
  <c r="E74" i="9"/>
  <c r="I77" i="9"/>
  <c r="A96" i="9"/>
  <c r="A98" i="9"/>
  <c r="I133" i="9"/>
  <c r="A150" i="9"/>
  <c r="I53" i="9"/>
  <c r="E70" i="9"/>
  <c r="I73" i="9"/>
  <c r="I78" i="9"/>
  <c r="I90" i="9"/>
  <c r="I134" i="9"/>
  <c r="I81" i="9"/>
  <c r="I129" i="9"/>
  <c r="E52" i="9"/>
  <c r="I52" i="9"/>
  <c r="E56" i="9"/>
  <c r="I56" i="9"/>
  <c r="E60" i="9"/>
  <c r="I60" i="9"/>
  <c r="A80" i="9"/>
  <c r="A82" i="9"/>
  <c r="A86" i="9"/>
  <c r="A90" i="9"/>
  <c r="A94" i="9"/>
  <c r="E115" i="9"/>
  <c r="I115" i="9"/>
  <c r="E119" i="9"/>
  <c r="I119" i="9"/>
  <c r="E123" i="9"/>
  <c r="I123" i="9"/>
  <c r="E127" i="9"/>
  <c r="I127" i="9"/>
  <c r="A137" i="9"/>
  <c r="I137" i="9"/>
  <c r="E139" i="9"/>
  <c r="I139" i="9"/>
  <c r="A149" i="9"/>
  <c r="I149" i="9"/>
  <c r="E78" i="9"/>
  <c r="E84" i="9"/>
  <c r="I84" i="9"/>
  <c r="E88" i="9"/>
  <c r="I88" i="9"/>
  <c r="E92" i="9"/>
  <c r="I92" i="9"/>
  <c r="I96" i="9"/>
  <c r="I98" i="9"/>
  <c r="I102" i="9"/>
  <c r="I106" i="9"/>
  <c r="I110" i="9"/>
  <c r="E68" i="9"/>
  <c r="I68" i="9"/>
  <c r="E72" i="9"/>
  <c r="I72" i="9"/>
  <c r="E131" i="9"/>
  <c r="I131" i="9"/>
  <c r="E80" i="9"/>
  <c r="E82" i="9"/>
  <c r="E86" i="9"/>
  <c r="E90" i="9"/>
  <c r="E94" i="9"/>
  <c r="E100" i="9"/>
  <c r="I100" i="9"/>
  <c r="E104" i="9"/>
  <c r="I104" i="9"/>
  <c r="E108" i="9"/>
  <c r="I108" i="9"/>
  <c r="I112" i="9"/>
  <c r="I114" i="9"/>
  <c r="I118" i="9"/>
  <c r="I122" i="9"/>
  <c r="I126" i="9"/>
  <c r="A128" i="9"/>
  <c r="A130" i="9"/>
  <c r="A134" i="9"/>
  <c r="A138" i="9"/>
  <c r="E76" i="9"/>
  <c r="I76" i="9"/>
  <c r="E135" i="9"/>
  <c r="I135" i="9"/>
  <c r="E55" i="9"/>
  <c r="I55" i="9"/>
  <c r="E59" i="9"/>
  <c r="I59" i="9"/>
  <c r="E63" i="9"/>
  <c r="I63" i="9"/>
  <c r="E116" i="9"/>
  <c r="I116" i="9"/>
  <c r="E120" i="9"/>
  <c r="I120" i="9"/>
  <c r="E124" i="9"/>
  <c r="I124" i="9"/>
  <c r="E140" i="9"/>
  <c r="I140" i="9"/>
  <c r="A148" i="9"/>
  <c r="I148" i="9"/>
  <c r="E71" i="9"/>
  <c r="I71" i="9"/>
  <c r="E75" i="9"/>
  <c r="I75" i="9"/>
  <c r="E132" i="9"/>
  <c r="I132" i="9"/>
  <c r="E136" i="9"/>
  <c r="I136" i="9"/>
  <c r="E147" i="9"/>
  <c r="I147" i="9"/>
  <c r="E83" i="9"/>
  <c r="I83" i="9"/>
  <c r="E87" i="9"/>
  <c r="I87" i="9"/>
  <c r="E91" i="9"/>
  <c r="I91" i="9"/>
  <c r="E95" i="9"/>
  <c r="I95" i="9"/>
  <c r="I97" i="9"/>
  <c r="I101" i="9"/>
  <c r="I105" i="9"/>
  <c r="I109" i="9"/>
  <c r="E128" i="9"/>
  <c r="E130" i="9"/>
  <c r="E134" i="9"/>
  <c r="E138" i="9"/>
  <c r="E146" i="9"/>
  <c r="E148" i="9"/>
  <c r="E150" i="9"/>
  <c r="E51" i="9"/>
  <c r="I51" i="9"/>
  <c r="E67" i="9"/>
  <c r="I67" i="9"/>
  <c r="E79" i="9"/>
  <c r="I79" i="9"/>
  <c r="A52" i="9"/>
  <c r="I54" i="9"/>
  <c r="A56" i="9"/>
  <c r="I58" i="9"/>
  <c r="A60" i="9"/>
  <c r="I62" i="9"/>
  <c r="A64" i="9"/>
  <c r="A66" i="9"/>
  <c r="A70" i="9"/>
  <c r="A74" i="9"/>
  <c r="A78" i="9"/>
  <c r="E99" i="9"/>
  <c r="I99" i="9"/>
  <c r="E103" i="9"/>
  <c r="I103" i="9"/>
  <c r="E107" i="9"/>
  <c r="I107" i="9"/>
  <c r="E111" i="9"/>
  <c r="I111" i="9"/>
  <c r="I113" i="9"/>
  <c r="J113" i="9" s="1"/>
  <c r="K113" i="9" s="1"/>
  <c r="L113" i="9" s="1"/>
  <c r="M113" i="9" s="1"/>
  <c r="A115" i="9"/>
  <c r="I117" i="9"/>
  <c r="A119" i="9"/>
  <c r="I121" i="9"/>
  <c r="A123" i="9"/>
  <c r="I125" i="9"/>
  <c r="A127" i="9"/>
  <c r="A141" i="9"/>
  <c r="I141" i="9"/>
  <c r="E143" i="9"/>
  <c r="I143" i="9"/>
  <c r="A145" i="9"/>
  <c r="I145" i="9"/>
  <c r="A50" i="9"/>
  <c r="I50" i="9"/>
  <c r="J50" i="9" s="1"/>
  <c r="K50" i="9" s="1"/>
  <c r="L50" i="9" s="1"/>
  <c r="M50" i="9" s="1"/>
  <c r="C12" i="9"/>
  <c r="D12" i="9" s="1"/>
  <c r="I18" i="9"/>
  <c r="J18" i="9" s="1"/>
  <c r="K18" i="9" s="1"/>
  <c r="L18" i="9" s="1"/>
  <c r="M18" i="9" s="1"/>
  <c r="A28" i="9"/>
  <c r="I41" i="9"/>
  <c r="A11" i="9"/>
  <c r="E18" i="9"/>
  <c r="C18" i="9" s="1"/>
  <c r="D18" i="9" s="1"/>
  <c r="A6" i="9"/>
  <c r="I6" i="9"/>
  <c r="J6" i="9" s="1"/>
  <c r="K6" i="9" s="1"/>
  <c r="L6" i="9" s="1"/>
  <c r="M6" i="9" s="1"/>
  <c r="A9" i="9"/>
  <c r="J9" i="9"/>
  <c r="K9" i="9" s="1"/>
  <c r="L9" i="9" s="1"/>
  <c r="M9" i="9" s="1"/>
  <c r="E12" i="9"/>
  <c r="I12" i="9"/>
  <c r="A48" i="9"/>
  <c r="I48" i="9"/>
  <c r="J48" i="9" s="1"/>
  <c r="K48" i="9" s="1"/>
  <c r="L48" i="9" s="1"/>
  <c r="M48" i="9" s="1"/>
  <c r="E42" i="9"/>
  <c r="C42" i="9" s="1"/>
  <c r="D42" i="9" s="1"/>
  <c r="I42" i="9"/>
  <c r="J42" i="9" s="1"/>
  <c r="K42" i="9" s="1"/>
  <c r="L42" i="9" s="1"/>
  <c r="M42" i="9" s="1"/>
  <c r="E48" i="9"/>
  <c r="C48" i="9" s="1"/>
  <c r="D48" i="9" s="1"/>
  <c r="E7" i="9"/>
  <c r="C7" i="9" s="1"/>
  <c r="D7" i="9" s="1"/>
  <c r="I7" i="9"/>
  <c r="J7" i="9" s="1"/>
  <c r="K7" i="9" s="1"/>
  <c r="L7" i="9" s="1"/>
  <c r="M7" i="9" s="1"/>
  <c r="A10" i="9"/>
  <c r="I10" i="9"/>
  <c r="J10" i="9" s="1"/>
  <c r="K10" i="9" s="1"/>
  <c r="L10" i="9" s="1"/>
  <c r="M10" i="9" s="1"/>
  <c r="E19" i="9"/>
  <c r="I19" i="9"/>
  <c r="J19" i="9" s="1"/>
  <c r="K19" i="9" s="1"/>
  <c r="L19" i="9" s="1"/>
  <c r="M19" i="9" s="1"/>
  <c r="E23" i="9"/>
  <c r="I23" i="9"/>
  <c r="A29" i="9"/>
  <c r="I29" i="9"/>
  <c r="E32" i="9"/>
  <c r="C32" i="9" s="1"/>
  <c r="D32" i="9" s="1"/>
  <c r="I32" i="9"/>
  <c r="J32" i="9" s="1"/>
  <c r="K32" i="9" s="1"/>
  <c r="L32" i="9" s="1"/>
  <c r="M32" i="9" s="1"/>
  <c r="E35" i="9"/>
  <c r="I35" i="9"/>
  <c r="J35" i="9" s="1"/>
  <c r="K35" i="9" s="1"/>
  <c r="L35" i="9" s="1"/>
  <c r="M35" i="9" s="1"/>
  <c r="E20" i="9"/>
  <c r="I20" i="9"/>
  <c r="J20" i="9" s="1"/>
  <c r="K20" i="9" s="1"/>
  <c r="L20" i="9" s="1"/>
  <c r="M20" i="9" s="1"/>
  <c r="E24" i="9"/>
  <c r="C24" i="9" s="1"/>
  <c r="D24" i="9" s="1"/>
  <c r="I24" i="9"/>
  <c r="J24" i="9" s="1"/>
  <c r="K24" i="9" s="1"/>
  <c r="L24" i="9" s="1"/>
  <c r="M24" i="9" s="1"/>
  <c r="E27" i="9"/>
  <c r="I27" i="9"/>
  <c r="E30" i="9"/>
  <c r="I30" i="9"/>
  <c r="J30" i="9" s="1"/>
  <c r="K30" i="9" s="1"/>
  <c r="L30" i="9" s="1"/>
  <c r="M30" i="9" s="1"/>
  <c r="A33" i="9"/>
  <c r="I33" i="9"/>
  <c r="J33" i="9" s="1"/>
  <c r="K33" i="9" s="1"/>
  <c r="L33" i="9" s="1"/>
  <c r="M33" i="9" s="1"/>
  <c r="E36" i="9"/>
  <c r="C36" i="9" s="1"/>
  <c r="D36" i="9" s="1"/>
  <c r="I36" i="9"/>
  <c r="J36" i="9" s="1"/>
  <c r="K36" i="9" s="1"/>
  <c r="L36" i="9" s="1"/>
  <c r="M36" i="9" s="1"/>
  <c r="E39" i="9"/>
  <c r="I39" i="9"/>
  <c r="J39" i="9" s="1"/>
  <c r="K39" i="9" s="1"/>
  <c r="L39" i="9" s="1"/>
  <c r="M39" i="9" s="1"/>
  <c r="A13" i="9"/>
  <c r="I13" i="9"/>
  <c r="J13" i="9" s="1"/>
  <c r="K13" i="9" s="1"/>
  <c r="L13" i="9" s="1"/>
  <c r="M13" i="9" s="1"/>
  <c r="E46" i="9"/>
  <c r="C46" i="9" s="1"/>
  <c r="D46" i="9" s="1"/>
  <c r="I46" i="9"/>
  <c r="J46" i="9" s="1"/>
  <c r="K46" i="9" s="1"/>
  <c r="L46" i="9" s="1"/>
  <c r="M46" i="9" s="1"/>
  <c r="E15" i="9"/>
  <c r="C15" i="9" s="1"/>
  <c r="D15" i="9" s="1"/>
  <c r="I15" i="9"/>
  <c r="J15" i="9" s="1"/>
  <c r="K15" i="9" s="1"/>
  <c r="L15" i="9" s="1"/>
  <c r="M15" i="9" s="1"/>
  <c r="A17" i="9"/>
  <c r="I17" i="9"/>
  <c r="J17" i="9" s="1"/>
  <c r="K17" i="9" s="1"/>
  <c r="L17" i="9" s="1"/>
  <c r="M17" i="9" s="1"/>
  <c r="A8" i="9"/>
  <c r="I8" i="9"/>
  <c r="J8" i="9" s="1"/>
  <c r="K8" i="9" s="1"/>
  <c r="L8" i="9" s="1"/>
  <c r="M8" i="9" s="1"/>
  <c r="A5" i="9"/>
  <c r="I5" i="9"/>
  <c r="J5" i="9" s="1"/>
  <c r="K5" i="9" s="1"/>
  <c r="L5" i="9" s="1"/>
  <c r="M5" i="9" s="1"/>
  <c r="E8" i="9"/>
  <c r="C8" i="9" s="1"/>
  <c r="D8" i="9" s="1"/>
  <c r="E11" i="9"/>
  <c r="C11" i="9" s="1"/>
  <c r="D11" i="9" s="1"/>
  <c r="I11" i="9"/>
  <c r="A21" i="9"/>
  <c r="I21" i="9"/>
  <c r="J21" i="9" s="1"/>
  <c r="K21" i="9" s="1"/>
  <c r="L21" i="9" s="1"/>
  <c r="M21" i="9" s="1"/>
  <c r="A37" i="9"/>
  <c r="I37" i="9"/>
  <c r="J37" i="9" s="1"/>
  <c r="K37" i="9" s="1"/>
  <c r="L37" i="9" s="1"/>
  <c r="M37" i="9" s="1"/>
  <c r="E40" i="9"/>
  <c r="C40" i="9" s="1"/>
  <c r="D40" i="9" s="1"/>
  <c r="I40" i="9"/>
  <c r="J40" i="9" s="1"/>
  <c r="K40" i="9" s="1"/>
  <c r="L40" i="9" s="1"/>
  <c r="M40" i="9" s="1"/>
  <c r="E43" i="9"/>
  <c r="I43" i="9"/>
  <c r="J43" i="9" s="1"/>
  <c r="K43" i="9" s="1"/>
  <c r="L43" i="9" s="1"/>
  <c r="M43" i="9" s="1"/>
  <c r="A14" i="9"/>
  <c r="I14" i="9"/>
  <c r="J14" i="9" s="1"/>
  <c r="K14" i="9" s="1"/>
  <c r="L14" i="9" s="1"/>
  <c r="M14" i="9" s="1"/>
  <c r="I16" i="9"/>
  <c r="J16" i="9" s="1"/>
  <c r="K16" i="9" s="1"/>
  <c r="L16" i="9" s="1"/>
  <c r="M16" i="9" s="1"/>
  <c r="A25" i="9"/>
  <c r="I25" i="9"/>
  <c r="J25" i="9" s="1"/>
  <c r="K25" i="9" s="1"/>
  <c r="L25" i="9" s="1"/>
  <c r="M25" i="9" s="1"/>
  <c r="E28" i="9"/>
  <c r="C28" i="9" s="1"/>
  <c r="D28" i="9" s="1"/>
  <c r="I28" i="9"/>
  <c r="J28" i="9" s="1"/>
  <c r="K28" i="9" s="1"/>
  <c r="L28" i="9" s="1"/>
  <c r="M28" i="9" s="1"/>
  <c r="E31" i="9"/>
  <c r="I31" i="9"/>
  <c r="J31" i="9" s="1"/>
  <c r="K31" i="9" s="1"/>
  <c r="L31" i="9" s="1"/>
  <c r="M31" i="9" s="1"/>
  <c r="E34" i="9"/>
  <c r="C34" i="9" s="1"/>
  <c r="D34" i="9" s="1"/>
  <c r="I34" i="9"/>
  <c r="J34" i="9" s="1"/>
  <c r="K34" i="9" s="1"/>
  <c r="L34" i="9" s="1"/>
  <c r="M34" i="9" s="1"/>
  <c r="E44" i="9"/>
  <c r="I44" i="9"/>
  <c r="J44" i="9" s="1"/>
  <c r="K44" i="9" s="1"/>
  <c r="L44" i="9" s="1"/>
  <c r="M44" i="9" s="1"/>
  <c r="E47" i="9"/>
  <c r="C47" i="9" s="1"/>
  <c r="D47" i="9" s="1"/>
  <c r="I47" i="9"/>
  <c r="J47" i="9" s="1"/>
  <c r="K47" i="9" s="1"/>
  <c r="L47" i="9" s="1"/>
  <c r="M47" i="9" s="1"/>
  <c r="E22" i="9"/>
  <c r="I22" i="9"/>
  <c r="J22" i="9" s="1"/>
  <c r="K22" i="9" s="1"/>
  <c r="L22" i="9" s="1"/>
  <c r="M22" i="9" s="1"/>
  <c r="A12" i="9"/>
  <c r="E16" i="9"/>
  <c r="C16" i="9" s="1"/>
  <c r="D16" i="9" s="1"/>
  <c r="I26" i="9"/>
  <c r="J26" i="9" s="1"/>
  <c r="K26" i="9" s="1"/>
  <c r="L26" i="9" s="1"/>
  <c r="M26" i="9" s="1"/>
  <c r="A32" i="9"/>
  <c r="A35" i="9"/>
  <c r="E38" i="9"/>
  <c r="C38" i="9" s="1"/>
  <c r="D38" i="9" s="1"/>
  <c r="I38" i="9"/>
  <c r="J38" i="9" s="1"/>
  <c r="K38" i="9" s="1"/>
  <c r="L38" i="9" s="1"/>
  <c r="M38" i="9" s="1"/>
  <c r="E26" i="9"/>
  <c r="C26" i="9" s="1"/>
  <c r="D26" i="9" s="1"/>
  <c r="C10" i="9"/>
  <c r="D10" i="9" s="1"/>
  <c r="C14" i="9"/>
  <c r="D14" i="9" s="1"/>
  <c r="A20" i="9"/>
  <c r="C22" i="9"/>
  <c r="D22" i="9" s="1"/>
  <c r="C44" i="9"/>
  <c r="D44" i="9" s="1"/>
  <c r="C27" i="9"/>
  <c r="D27" i="9" s="1"/>
  <c r="C31" i="9"/>
  <c r="D31" i="9" s="1"/>
  <c r="A19" i="9"/>
  <c r="C23" i="9"/>
  <c r="D23" i="9" s="1"/>
  <c r="A26" i="9"/>
  <c r="A30" i="9"/>
  <c r="C35" i="9"/>
  <c r="D35" i="9" s="1"/>
  <c r="C39" i="9"/>
  <c r="D39" i="9" s="1"/>
  <c r="C43" i="9"/>
  <c r="D43" i="9" s="1"/>
  <c r="C19" i="9"/>
  <c r="D19" i="9" s="1"/>
  <c r="C30" i="9"/>
  <c r="D30" i="9" s="1"/>
  <c r="A36" i="9"/>
  <c r="A40" i="9"/>
  <c r="A44" i="9"/>
  <c r="C20" i="9"/>
  <c r="D20" i="9" s="1"/>
  <c r="E9" i="9"/>
  <c r="C9" i="9" s="1"/>
  <c r="D9" i="9" s="1"/>
  <c r="A22" i="9"/>
  <c r="E149" i="9"/>
  <c r="A139" i="9"/>
  <c r="E25" i="9"/>
  <c r="C25" i="9" s="1"/>
  <c r="D25" i="9" s="1"/>
  <c r="A24" i="9"/>
  <c r="A143" i="9"/>
  <c r="A7" i="9"/>
  <c r="E21" i="9"/>
  <c r="C21" i="9" s="1"/>
  <c r="D21" i="9" s="1"/>
  <c r="A23" i="9"/>
  <c r="E6" i="9"/>
  <c r="C6" i="9" s="1"/>
  <c r="D6" i="9" s="1"/>
  <c r="E37" i="9"/>
  <c r="C37" i="9" s="1"/>
  <c r="D37" i="9" s="1"/>
  <c r="E17" i="9"/>
  <c r="C17" i="9" s="1"/>
  <c r="D17" i="9" s="1"/>
  <c r="A41" i="9"/>
  <c r="E41" i="9"/>
  <c r="C41" i="9" s="1"/>
  <c r="D41" i="9" s="1"/>
  <c r="A57" i="9"/>
  <c r="E57" i="9"/>
  <c r="A73" i="9"/>
  <c r="E73" i="9"/>
  <c r="A89" i="9"/>
  <c r="E89" i="9"/>
  <c r="A105" i="9"/>
  <c r="E105" i="9"/>
  <c r="A121" i="9"/>
  <c r="E121" i="9"/>
  <c r="E13" i="9"/>
  <c r="C13" i="9" s="1"/>
  <c r="D13" i="9" s="1"/>
  <c r="E5" i="9"/>
  <c r="C5" i="9" s="1"/>
  <c r="D5" i="9" s="1"/>
  <c r="E29" i="9"/>
  <c r="C29" i="9" s="1"/>
  <c r="D29" i="9" s="1"/>
  <c r="A45" i="9"/>
  <c r="E45" i="9"/>
  <c r="C45" i="9" s="1"/>
  <c r="D45" i="9" s="1"/>
  <c r="A61" i="9"/>
  <c r="E61" i="9"/>
  <c r="A77" i="9"/>
  <c r="E77" i="9"/>
  <c r="A93" i="9"/>
  <c r="E93" i="9"/>
  <c r="A109" i="9"/>
  <c r="E109" i="9"/>
  <c r="A125" i="9"/>
  <c r="E125" i="9"/>
  <c r="E33" i="9"/>
  <c r="C33" i="9" s="1"/>
  <c r="D33" i="9" s="1"/>
  <c r="A49" i="9"/>
  <c r="E49" i="9"/>
  <c r="C49" i="9" s="1"/>
  <c r="D49" i="9" s="1"/>
  <c r="A65" i="9"/>
  <c r="E65" i="9"/>
  <c r="A81" i="9"/>
  <c r="E81" i="9"/>
  <c r="A97" i="9"/>
  <c r="E97" i="9"/>
  <c r="A113" i="9"/>
  <c r="E113" i="9"/>
  <c r="A129" i="9"/>
  <c r="E129" i="9"/>
  <c r="A53" i="9"/>
  <c r="E53" i="9"/>
  <c r="A69" i="9"/>
  <c r="E69" i="9"/>
  <c r="A85" i="9"/>
  <c r="E85" i="9"/>
  <c r="A101" i="9"/>
  <c r="E101" i="9"/>
  <c r="A117" i="9"/>
  <c r="E117" i="9"/>
  <c r="A133" i="9"/>
  <c r="E133" i="9"/>
  <c r="E137" i="9"/>
  <c r="E141" i="9"/>
  <c r="E145" i="9"/>
  <c r="J124" i="9"/>
  <c r="K124" i="9" s="1"/>
  <c r="L124" i="9" s="1"/>
  <c r="M124" i="9" s="1"/>
  <c r="J150" i="9"/>
  <c r="K150" i="9" s="1"/>
  <c r="L150" i="9" s="1"/>
  <c r="M150" i="9" s="1"/>
  <c r="J149" i="9"/>
  <c r="K149" i="9" s="1"/>
  <c r="L149" i="9" s="1"/>
  <c r="M149" i="9" s="1"/>
  <c r="J148" i="9"/>
  <c r="K148" i="9" s="1"/>
  <c r="L148" i="9" s="1"/>
  <c r="M148" i="9" s="1"/>
  <c r="J147" i="9"/>
  <c r="K147" i="9" s="1"/>
  <c r="L147" i="9" s="1"/>
  <c r="M147" i="9" s="1"/>
  <c r="J146" i="9"/>
  <c r="K146" i="9" s="1"/>
  <c r="L146" i="9" s="1"/>
  <c r="M146" i="9" s="1"/>
  <c r="J145" i="9"/>
  <c r="K145" i="9" s="1"/>
  <c r="L145" i="9" s="1"/>
  <c r="M145" i="9" s="1"/>
  <c r="J144" i="9"/>
  <c r="K144" i="9" s="1"/>
  <c r="L144" i="9" s="1"/>
  <c r="M144" i="9" s="1"/>
  <c r="J143" i="9"/>
  <c r="K143" i="9" s="1"/>
  <c r="L143" i="9" s="1"/>
  <c r="M143" i="9" s="1"/>
  <c r="J142" i="9"/>
  <c r="K142" i="9" s="1"/>
  <c r="L142" i="9" s="1"/>
  <c r="M142" i="9" s="1"/>
  <c r="J141" i="9"/>
  <c r="K141" i="9" s="1"/>
  <c r="L141" i="9" s="1"/>
  <c r="M141" i="9" s="1"/>
  <c r="J140" i="9"/>
  <c r="K140" i="9" s="1"/>
  <c r="L140" i="9" s="1"/>
  <c r="M140" i="9" s="1"/>
  <c r="J139" i="9"/>
  <c r="K139" i="9" s="1"/>
  <c r="L139" i="9" s="1"/>
  <c r="M139" i="9" s="1"/>
  <c r="J137" i="9"/>
  <c r="K137" i="9" s="1"/>
  <c r="L137" i="9" s="1"/>
  <c r="M137" i="9" s="1"/>
  <c r="J136" i="9"/>
  <c r="K136" i="9" s="1"/>
  <c r="L136" i="9" s="1"/>
  <c r="M136" i="9" s="1"/>
  <c r="J135" i="9"/>
  <c r="K135" i="9" s="1"/>
  <c r="L135" i="9" s="1"/>
  <c r="M135" i="9" s="1"/>
  <c r="J134" i="9"/>
  <c r="K134" i="9" s="1"/>
  <c r="L134" i="9" s="1"/>
  <c r="M134" i="9" s="1"/>
  <c r="J133" i="9"/>
  <c r="K133" i="9" s="1"/>
  <c r="L133" i="9" s="1"/>
  <c r="M133" i="9" s="1"/>
  <c r="J132" i="9"/>
  <c r="K132" i="9" s="1"/>
  <c r="L132" i="9" s="1"/>
  <c r="M132" i="9" s="1"/>
  <c r="J131" i="9"/>
  <c r="K131" i="9" s="1"/>
  <c r="L131" i="9" s="1"/>
  <c r="M131" i="9" s="1"/>
  <c r="J130" i="9"/>
  <c r="K130" i="9" s="1"/>
  <c r="L130" i="9" s="1"/>
  <c r="M130" i="9" s="1"/>
  <c r="J129" i="9"/>
  <c r="K129" i="9" s="1"/>
  <c r="L129" i="9" s="1"/>
  <c r="M129" i="9" s="1"/>
  <c r="J128" i="9"/>
  <c r="K128" i="9" s="1"/>
  <c r="L128" i="9" s="1"/>
  <c r="M128" i="9" s="1"/>
  <c r="J127" i="9"/>
  <c r="K127" i="9" s="1"/>
  <c r="L127" i="9" s="1"/>
  <c r="M127" i="9" s="1"/>
  <c r="J126" i="9"/>
  <c r="K126" i="9" s="1"/>
  <c r="L126" i="9" s="1"/>
  <c r="M126" i="9" s="1"/>
  <c r="J125" i="9"/>
  <c r="K125" i="9" s="1"/>
  <c r="L125" i="9" s="1"/>
  <c r="M125" i="9" s="1"/>
  <c r="J123" i="9"/>
  <c r="K123" i="9" s="1"/>
  <c r="L123" i="9" s="1"/>
  <c r="M123" i="9" s="1"/>
  <c r="J122" i="9"/>
  <c r="K122" i="9" s="1"/>
  <c r="L122" i="9" s="1"/>
  <c r="M122" i="9" s="1"/>
  <c r="J121" i="9"/>
  <c r="K121" i="9" s="1"/>
  <c r="L121" i="9" s="1"/>
  <c r="M121" i="9" s="1"/>
  <c r="J120" i="9"/>
  <c r="K120" i="9" s="1"/>
  <c r="L120" i="9" s="1"/>
  <c r="M120" i="9" s="1"/>
  <c r="J119" i="9"/>
  <c r="K119" i="9" s="1"/>
  <c r="L119" i="9" s="1"/>
  <c r="M119" i="9" s="1"/>
  <c r="J118" i="9"/>
  <c r="K118" i="9" s="1"/>
  <c r="L118" i="9" s="1"/>
  <c r="M118" i="9" s="1"/>
  <c r="J117" i="9"/>
  <c r="K117" i="9" s="1"/>
  <c r="L117" i="9" s="1"/>
  <c r="M117" i="9" s="1"/>
  <c r="J116" i="9"/>
  <c r="K116" i="9" s="1"/>
  <c r="L116" i="9" s="1"/>
  <c r="M116" i="9" s="1"/>
  <c r="J115" i="9"/>
  <c r="K115" i="9" s="1"/>
  <c r="L115" i="9" s="1"/>
  <c r="M115" i="9" s="1"/>
  <c r="J114" i="9"/>
  <c r="K114" i="9" s="1"/>
  <c r="L114" i="9" s="1"/>
  <c r="M114" i="9" s="1"/>
  <c r="J112" i="9"/>
  <c r="K112" i="9" s="1"/>
  <c r="L112" i="9" s="1"/>
  <c r="M112" i="9" s="1"/>
  <c r="J111" i="9"/>
  <c r="K111" i="9" s="1"/>
  <c r="L111" i="9" s="1"/>
  <c r="M111" i="9" s="1"/>
  <c r="J110" i="9"/>
  <c r="K110" i="9" s="1"/>
  <c r="L110" i="9" s="1"/>
  <c r="M110" i="9" s="1"/>
  <c r="J109" i="9"/>
  <c r="K109" i="9" s="1"/>
  <c r="L109" i="9" s="1"/>
  <c r="M109" i="9" s="1"/>
  <c r="J108" i="9"/>
  <c r="K108" i="9" s="1"/>
  <c r="L108" i="9" s="1"/>
  <c r="M108" i="9" s="1"/>
  <c r="J107" i="9"/>
  <c r="K107" i="9" s="1"/>
  <c r="L107" i="9" s="1"/>
  <c r="M107" i="9" s="1"/>
  <c r="J106" i="9"/>
  <c r="K106" i="9" s="1"/>
  <c r="L106" i="9" s="1"/>
  <c r="M106" i="9" s="1"/>
  <c r="J105" i="9"/>
  <c r="K105" i="9" s="1"/>
  <c r="L105" i="9" s="1"/>
  <c r="M105" i="9" s="1"/>
  <c r="J104" i="9"/>
  <c r="K104" i="9" s="1"/>
  <c r="L104" i="9" s="1"/>
  <c r="M104" i="9" s="1"/>
  <c r="J103" i="9"/>
  <c r="K103" i="9" s="1"/>
  <c r="L103" i="9" s="1"/>
  <c r="M103" i="9" s="1"/>
  <c r="J102" i="9"/>
  <c r="K102" i="9" s="1"/>
  <c r="L102" i="9" s="1"/>
  <c r="M102" i="9" s="1"/>
  <c r="J101" i="9"/>
  <c r="K101" i="9" s="1"/>
  <c r="L101" i="9" s="1"/>
  <c r="M101" i="9" s="1"/>
  <c r="J100" i="9"/>
  <c r="K100" i="9" s="1"/>
  <c r="L100" i="9" s="1"/>
  <c r="M100" i="9" s="1"/>
  <c r="J99" i="9"/>
  <c r="K99" i="9" s="1"/>
  <c r="L99" i="9" s="1"/>
  <c r="M99" i="9" s="1"/>
  <c r="J98" i="9"/>
  <c r="K98" i="9" s="1"/>
  <c r="L98" i="9" s="1"/>
  <c r="M98" i="9" s="1"/>
  <c r="J97" i="9"/>
  <c r="K97" i="9" s="1"/>
  <c r="L97" i="9" s="1"/>
  <c r="M97" i="9" s="1"/>
  <c r="J96" i="9"/>
  <c r="K96" i="9" s="1"/>
  <c r="L96" i="9" s="1"/>
  <c r="M96" i="9" s="1"/>
  <c r="J95" i="9"/>
  <c r="K95" i="9" s="1"/>
  <c r="L95" i="9" s="1"/>
  <c r="M95" i="9" s="1"/>
  <c r="J94" i="9"/>
  <c r="K94" i="9" s="1"/>
  <c r="L94" i="9" s="1"/>
  <c r="M94" i="9" s="1"/>
  <c r="J93" i="9"/>
  <c r="K93" i="9" s="1"/>
  <c r="L93" i="9" s="1"/>
  <c r="M93" i="9" s="1"/>
  <c r="J92" i="9"/>
  <c r="K92" i="9" s="1"/>
  <c r="L92" i="9" s="1"/>
  <c r="M92" i="9" s="1"/>
  <c r="J91" i="9"/>
  <c r="K91" i="9" s="1"/>
  <c r="L91" i="9" s="1"/>
  <c r="M91" i="9" s="1"/>
  <c r="J90" i="9"/>
  <c r="K90" i="9" s="1"/>
  <c r="L90" i="9" s="1"/>
  <c r="M90" i="9" s="1"/>
  <c r="J89" i="9"/>
  <c r="K89" i="9" s="1"/>
  <c r="L89" i="9" s="1"/>
  <c r="M89" i="9" s="1"/>
  <c r="J88" i="9"/>
  <c r="K88" i="9" s="1"/>
  <c r="L88" i="9" s="1"/>
  <c r="M88" i="9" s="1"/>
  <c r="J87" i="9"/>
  <c r="K87" i="9" s="1"/>
  <c r="L87" i="9" s="1"/>
  <c r="M87" i="9" s="1"/>
  <c r="J86" i="9"/>
  <c r="K86" i="9" s="1"/>
  <c r="L86" i="9" s="1"/>
  <c r="M86" i="9" s="1"/>
  <c r="J85" i="9"/>
  <c r="K85" i="9" s="1"/>
  <c r="L85" i="9" s="1"/>
  <c r="M85" i="9" s="1"/>
  <c r="J84" i="9"/>
  <c r="K84" i="9" s="1"/>
  <c r="L84" i="9" s="1"/>
  <c r="M84" i="9" s="1"/>
  <c r="J83" i="9"/>
  <c r="K83" i="9" s="1"/>
  <c r="L83" i="9" s="1"/>
  <c r="M83" i="9" s="1"/>
  <c r="J82" i="9"/>
  <c r="K82" i="9" s="1"/>
  <c r="L82" i="9" s="1"/>
  <c r="M82" i="9" s="1"/>
  <c r="J81" i="9"/>
  <c r="K81" i="9" s="1"/>
  <c r="L81" i="9" s="1"/>
  <c r="M81" i="9" s="1"/>
  <c r="J80" i="9"/>
  <c r="K80" i="9" s="1"/>
  <c r="L80" i="9" s="1"/>
  <c r="M80" i="9" s="1"/>
  <c r="J79" i="9"/>
  <c r="K79" i="9" s="1"/>
  <c r="L79" i="9" s="1"/>
  <c r="M79" i="9" s="1"/>
  <c r="J78" i="9"/>
  <c r="K78" i="9" s="1"/>
  <c r="L78" i="9" s="1"/>
  <c r="M78" i="9" s="1"/>
  <c r="J77" i="9"/>
  <c r="K77" i="9" s="1"/>
  <c r="L77" i="9" s="1"/>
  <c r="M77" i="9" s="1"/>
  <c r="J76" i="9"/>
  <c r="K76" i="9" s="1"/>
  <c r="L76" i="9" s="1"/>
  <c r="M76" i="9" s="1"/>
  <c r="J75" i="9"/>
  <c r="K75" i="9" s="1"/>
  <c r="L75" i="9" s="1"/>
  <c r="M75" i="9" s="1"/>
  <c r="J74" i="9"/>
  <c r="K74" i="9" s="1"/>
  <c r="L74" i="9" s="1"/>
  <c r="M74" i="9" s="1"/>
  <c r="J73" i="9"/>
  <c r="K73" i="9" s="1"/>
  <c r="L73" i="9" s="1"/>
  <c r="M73" i="9" s="1"/>
  <c r="J72" i="9"/>
  <c r="K72" i="9" s="1"/>
  <c r="L72" i="9" s="1"/>
  <c r="M72" i="9" s="1"/>
  <c r="J71" i="9"/>
  <c r="K71" i="9" s="1"/>
  <c r="L71" i="9" s="1"/>
  <c r="M71" i="9" s="1"/>
  <c r="J70" i="9"/>
  <c r="K70" i="9" s="1"/>
  <c r="L70" i="9" s="1"/>
  <c r="M70" i="9" s="1"/>
  <c r="J69" i="9"/>
  <c r="K69" i="9" s="1"/>
  <c r="L69" i="9" s="1"/>
  <c r="M69" i="9" s="1"/>
  <c r="J68" i="9"/>
  <c r="K68" i="9" s="1"/>
  <c r="L68" i="9" s="1"/>
  <c r="M68" i="9" s="1"/>
  <c r="J67" i="9"/>
  <c r="K67" i="9" s="1"/>
  <c r="L67" i="9" s="1"/>
  <c r="M67" i="9" s="1"/>
  <c r="J66" i="9"/>
  <c r="K66" i="9" s="1"/>
  <c r="L66" i="9" s="1"/>
  <c r="M66" i="9" s="1"/>
  <c r="J65" i="9"/>
  <c r="K65" i="9" s="1"/>
  <c r="L65" i="9" s="1"/>
  <c r="M65" i="9" s="1"/>
  <c r="J64" i="9"/>
  <c r="K64" i="9" s="1"/>
  <c r="L64" i="9" s="1"/>
  <c r="M64" i="9" s="1"/>
  <c r="J63" i="9"/>
  <c r="K63" i="9" s="1"/>
  <c r="L63" i="9" s="1"/>
  <c r="M63" i="9" s="1"/>
  <c r="J62" i="9"/>
  <c r="K62" i="9" s="1"/>
  <c r="L62" i="9" s="1"/>
  <c r="M62" i="9" s="1"/>
  <c r="J61" i="9"/>
  <c r="K61" i="9" s="1"/>
  <c r="L61" i="9" s="1"/>
  <c r="M61" i="9" s="1"/>
  <c r="J60" i="9"/>
  <c r="K60" i="9" s="1"/>
  <c r="L60" i="9" s="1"/>
  <c r="M60" i="9" s="1"/>
  <c r="J59" i="9"/>
  <c r="K59" i="9" s="1"/>
  <c r="L59" i="9" s="1"/>
  <c r="M59" i="9" s="1"/>
  <c r="J58" i="9"/>
  <c r="K58" i="9" s="1"/>
  <c r="L58" i="9" s="1"/>
  <c r="M58" i="9" s="1"/>
  <c r="J57" i="9"/>
  <c r="K57" i="9" s="1"/>
  <c r="L57" i="9" s="1"/>
  <c r="M57" i="9" s="1"/>
  <c r="J56" i="9"/>
  <c r="K56" i="9" s="1"/>
  <c r="L56" i="9" s="1"/>
  <c r="M56" i="9" s="1"/>
  <c r="J55" i="9"/>
  <c r="K55" i="9" s="1"/>
  <c r="L55" i="9" s="1"/>
  <c r="M55" i="9" s="1"/>
  <c r="J54" i="9"/>
  <c r="K54" i="9" s="1"/>
  <c r="L54" i="9" s="1"/>
  <c r="M54" i="9" s="1"/>
  <c r="J53" i="9"/>
  <c r="K53" i="9" s="1"/>
  <c r="L53" i="9" s="1"/>
  <c r="M53" i="9" s="1"/>
  <c r="J52" i="9"/>
  <c r="K52" i="9" s="1"/>
  <c r="L52" i="9" s="1"/>
  <c r="M52" i="9" s="1"/>
  <c r="J51" i="9"/>
  <c r="K51" i="9" s="1"/>
  <c r="L51" i="9" s="1"/>
  <c r="M51" i="9" s="1"/>
  <c r="J49" i="9"/>
  <c r="K49" i="9" s="1"/>
  <c r="L49" i="9" s="1"/>
  <c r="M49" i="9" s="1"/>
  <c r="J45" i="9"/>
  <c r="K45" i="9" s="1"/>
  <c r="L45" i="9" s="1"/>
  <c r="M45" i="9" s="1"/>
  <c r="J41" i="9"/>
  <c r="K41" i="9" s="1"/>
  <c r="L41" i="9" s="1"/>
  <c r="M41" i="9" s="1"/>
  <c r="J29" i="9"/>
  <c r="K29" i="9" s="1"/>
  <c r="L29" i="9" s="1"/>
  <c r="M29" i="9" s="1"/>
  <c r="J27" i="9"/>
  <c r="K27" i="9" s="1"/>
  <c r="L27" i="9" s="1"/>
  <c r="M27" i="9" s="1"/>
  <c r="J23" i="9"/>
  <c r="K23" i="9" s="1"/>
  <c r="L23" i="9" s="1"/>
  <c r="M23" i="9" s="1"/>
  <c r="J12" i="9"/>
  <c r="K12" i="9" s="1"/>
  <c r="L12" i="9" s="1"/>
  <c r="M12" i="9" s="1"/>
  <c r="J11" i="9"/>
  <c r="K11" i="9" s="1"/>
  <c r="L11" i="9" s="1"/>
  <c r="M11" i="9" s="1"/>
  <c r="F4" i="9"/>
  <c r="B4" i="9"/>
  <c r="J4" i="9" l="1"/>
  <c r="K4" i="9" s="1"/>
  <c r="L4" i="9" s="1"/>
  <c r="M4" i="9" s="1"/>
  <c r="E4" i="9"/>
  <c r="C4" i="9" s="1"/>
  <c r="D4" i="9" s="1"/>
</calcChain>
</file>

<file path=xl/sharedStrings.xml><?xml version="1.0" encoding="utf-8"?>
<sst xmlns="http://schemas.openxmlformats.org/spreadsheetml/2006/main" count="8909" uniqueCount="3474">
  <si>
    <t>Blank ProductID</t>
  </si>
  <si>
    <t>Style</t>
  </si>
  <si>
    <t>Abbrev.</t>
  </si>
  <si>
    <t>Color</t>
  </si>
  <si>
    <t>Size</t>
  </si>
  <si>
    <t>AGRN</t>
  </si>
  <si>
    <t>Action Green</t>
  </si>
  <si>
    <t>Assorted</t>
  </si>
  <si>
    <t>ASST</t>
  </si>
  <si>
    <t>ALMD</t>
  </si>
  <si>
    <t>Almond</t>
  </si>
  <si>
    <t>ANTC</t>
  </si>
  <si>
    <t>Anthracite</t>
  </si>
  <si>
    <t>ACR</t>
  </si>
  <si>
    <t>Antique Cherry Red</t>
  </si>
  <si>
    <t>AHLC</t>
  </si>
  <si>
    <t>Antique Heliconia</t>
  </si>
  <si>
    <t>AINB</t>
  </si>
  <si>
    <t>Antique Indigo Blue</t>
  </si>
  <si>
    <t>AIRG</t>
  </si>
  <si>
    <t>Antique Irish Green</t>
  </si>
  <si>
    <t>AJD</t>
  </si>
  <si>
    <t>Antique Jade Dome</t>
  </si>
  <si>
    <t>AORG</t>
  </si>
  <si>
    <t>Antique Orange</t>
  </si>
  <si>
    <t>ANTP</t>
  </si>
  <si>
    <t>Antique Pink</t>
  </si>
  <si>
    <t>ARYL</t>
  </si>
  <si>
    <t>Antique Royal</t>
  </si>
  <si>
    <t>ASPR</t>
  </si>
  <si>
    <t>Antique Sapphire</t>
  </si>
  <si>
    <t>APP</t>
  </si>
  <si>
    <t>Apple</t>
  </si>
  <si>
    <t>AQA</t>
  </si>
  <si>
    <t>Aqua</t>
  </si>
  <si>
    <t>AQUA</t>
  </si>
  <si>
    <t xml:space="preserve">Aqua  </t>
  </si>
  <si>
    <t>ACRM</t>
  </si>
  <si>
    <t>Aqua / Cream</t>
  </si>
  <si>
    <t>AMNT</t>
  </si>
  <si>
    <t>Aqua Mint</t>
  </si>
  <si>
    <t>ARMY</t>
  </si>
  <si>
    <t>Army</t>
  </si>
  <si>
    <t>ARGN</t>
  </si>
  <si>
    <t>Army Green</t>
  </si>
  <si>
    <t>ASH</t>
  </si>
  <si>
    <t>Ash Grey</t>
  </si>
  <si>
    <t>ASHT</t>
  </si>
  <si>
    <t>Ash Heather</t>
  </si>
  <si>
    <t>ASP</t>
  </si>
  <si>
    <t>Asphalt</t>
  </si>
  <si>
    <t>AST2</t>
  </si>
  <si>
    <t>Assorted Basics</t>
  </si>
  <si>
    <t>AST3</t>
  </si>
  <si>
    <t>Assorted Brights</t>
  </si>
  <si>
    <t>ATHT</t>
  </si>
  <si>
    <t>Athletic Heather</t>
  </si>
  <si>
    <t>ATNV</t>
  </si>
  <si>
    <t>Athletic Navy</t>
  </si>
  <si>
    <t>ABG</t>
  </si>
  <si>
    <t>Aubergine</t>
  </si>
  <si>
    <t>AUST</t>
  </si>
  <si>
    <t>Austin</t>
  </si>
  <si>
    <t>AZL</t>
  </si>
  <si>
    <t>Azalea</t>
  </si>
  <si>
    <t>BLLN</t>
  </si>
  <si>
    <t>Ballerina</t>
  </si>
  <si>
    <t>BBWW</t>
  </si>
  <si>
    <t>Ballerina/Ballerina/White Stripe/White</t>
  </si>
  <si>
    <t>Ballerina/Ballerina-White Stripe/White</t>
  </si>
  <si>
    <t>BMVL</t>
  </si>
  <si>
    <t>Ballerina/Mauvelous</t>
  </si>
  <si>
    <t>BLWD</t>
  </si>
  <si>
    <t>Ballerina/White Dot</t>
  </si>
  <si>
    <t>BLWP</t>
  </si>
  <si>
    <t>Ballerina/White Picot</t>
  </si>
  <si>
    <t>BLWS</t>
  </si>
  <si>
    <t>Ballerina/White Stripe</t>
  </si>
  <si>
    <t>BWSW</t>
  </si>
  <si>
    <t>Ballerina/White Stripe/White</t>
  </si>
  <si>
    <t>Ballerina-White Dot</t>
  </si>
  <si>
    <t>Ballerina-White Stripe</t>
  </si>
  <si>
    <t>Ballerina-White Stripe/White</t>
  </si>
  <si>
    <t>BAN</t>
  </si>
  <si>
    <t>Banana</t>
  </si>
  <si>
    <t>BAY</t>
  </si>
  <si>
    <t>Bay</t>
  </si>
  <si>
    <t>BRY</t>
  </si>
  <si>
    <t>Berry</t>
  </si>
  <si>
    <t>BLK</t>
  </si>
  <si>
    <t>Black</t>
  </si>
  <si>
    <t>BKBL</t>
  </si>
  <si>
    <t>Black - Blue</t>
  </si>
  <si>
    <t>BLKG</t>
  </si>
  <si>
    <t>Black - Green</t>
  </si>
  <si>
    <t>BGC</t>
  </si>
  <si>
    <t>Black - Green Camo</t>
  </si>
  <si>
    <t>BGP</t>
  </si>
  <si>
    <t>Black - Grey Pl</t>
  </si>
  <si>
    <t>BLP</t>
  </si>
  <si>
    <t>Black - Leopard</t>
  </si>
  <si>
    <t>BLKP</t>
  </si>
  <si>
    <t>Black - Pink</t>
  </si>
  <si>
    <t>BLKR</t>
  </si>
  <si>
    <t>Black - Red</t>
  </si>
  <si>
    <t>BLKW</t>
  </si>
  <si>
    <t>Black - White</t>
  </si>
  <si>
    <t>BKBK</t>
  </si>
  <si>
    <t>Black / Black</t>
  </si>
  <si>
    <t>Black / Blue</t>
  </si>
  <si>
    <t>Black / Green</t>
  </si>
  <si>
    <t>Black / Green Camo</t>
  </si>
  <si>
    <t>Black / Grey Pl</t>
  </si>
  <si>
    <t>Black / Leopard</t>
  </si>
  <si>
    <t>Black / Pink</t>
  </si>
  <si>
    <t>Black / Red</t>
  </si>
  <si>
    <t>BLKS</t>
  </si>
  <si>
    <t>Black / Sand</t>
  </si>
  <si>
    <t>BUWR</t>
  </si>
  <si>
    <t>Black / Urban Woodland / Red</t>
  </si>
  <si>
    <t>Black / White</t>
  </si>
  <si>
    <t>BLKH</t>
  </si>
  <si>
    <t>Black Heather</t>
  </si>
  <si>
    <t>BRAS</t>
  </si>
  <si>
    <t>Black Raspberry</t>
  </si>
  <si>
    <t>BLDG</t>
  </si>
  <si>
    <t>Black/Dark Grey</t>
  </si>
  <si>
    <t>BRWD</t>
  </si>
  <si>
    <t>Black/Red/White Dot</t>
  </si>
  <si>
    <t>BRDW</t>
  </si>
  <si>
    <t>Black/Red/White Dot/White</t>
  </si>
  <si>
    <t>Black/Red-White Dot</t>
  </si>
  <si>
    <t>Black/Red-White Dot/White</t>
  </si>
  <si>
    <t>BTTM</t>
  </si>
  <si>
    <t>Black/Titanium</t>
  </si>
  <si>
    <t>BVNC</t>
  </si>
  <si>
    <t>Black/Vint Camo</t>
  </si>
  <si>
    <t>Black/Vintage Camo</t>
  </si>
  <si>
    <t>BKWT</t>
  </si>
  <si>
    <t>Black/White</t>
  </si>
  <si>
    <t>BWDT</t>
  </si>
  <si>
    <t>Black/White Dot</t>
  </si>
  <si>
    <t>BKWP</t>
  </si>
  <si>
    <t>Black/White Picot</t>
  </si>
  <si>
    <t>BWST</t>
  </si>
  <si>
    <t>Black/White Stripe</t>
  </si>
  <si>
    <t>BSTW</t>
  </si>
  <si>
    <t>Black/White Stripe/White</t>
  </si>
  <si>
    <t>BLKB</t>
  </si>
  <si>
    <t>Blackberry</t>
  </si>
  <si>
    <t>Black-White Dot</t>
  </si>
  <si>
    <t>Black-White Stripe</t>
  </si>
  <si>
    <t>Black-White Stripe/White</t>
  </si>
  <si>
    <t>BLOG</t>
  </si>
  <si>
    <t>Blazing Orange</t>
  </si>
  <si>
    <t>BWTT</t>
  </si>
  <si>
    <t>Blended White / Titanium</t>
  </si>
  <si>
    <t>BWGT</t>
  </si>
  <si>
    <t>Blended White / Vintage Green / Titanium</t>
  </si>
  <si>
    <t>BVSW</t>
  </si>
  <si>
    <t>Blended White / Vintage Smoke / Blended White</t>
  </si>
  <si>
    <t>BLSM</t>
  </si>
  <si>
    <t>Blossom</t>
  </si>
  <si>
    <t>BLUE</t>
  </si>
  <si>
    <t>Blue</t>
  </si>
  <si>
    <t>BCYS</t>
  </si>
  <si>
    <t>Blue Cyrstal</t>
  </si>
  <si>
    <t>BLD</t>
  </si>
  <si>
    <t>Blue Dusk</t>
  </si>
  <si>
    <t>BLJN</t>
  </si>
  <si>
    <t>Blue Jean</t>
  </si>
  <si>
    <t>BSGY</t>
  </si>
  <si>
    <t>Blue Skies / Grye</t>
  </si>
  <si>
    <t>BSPC</t>
  </si>
  <si>
    <t>Blue Spruce</t>
  </si>
  <si>
    <t>BLSH</t>
  </si>
  <si>
    <t>Blush</t>
  </si>
  <si>
    <t>BLST</t>
  </si>
  <si>
    <t>Blustery</t>
  </si>
  <si>
    <t>BBRY</t>
  </si>
  <si>
    <t>Boysenberry</t>
  </si>
  <si>
    <t>BRCK</t>
  </si>
  <si>
    <t>Brick</t>
  </si>
  <si>
    <t>BCHR</t>
  </si>
  <si>
    <t>Brick / Charcoal</t>
  </si>
  <si>
    <t>BCAR</t>
  </si>
  <si>
    <t>Bright Cardinal</t>
  </si>
  <si>
    <t>BORG</t>
  </si>
  <si>
    <t>Bright Orange</t>
  </si>
  <si>
    <t>BSAL</t>
  </si>
  <si>
    <t>Bright Salmon</t>
  </si>
  <si>
    <t>BYLL</t>
  </si>
  <si>
    <t>Bright Yellow</t>
  </si>
  <si>
    <t>BRN</t>
  </si>
  <si>
    <t>Brown</t>
  </si>
  <si>
    <t>BRHT</t>
  </si>
  <si>
    <t>Brown Heather</t>
  </si>
  <si>
    <t>BRSV</t>
  </si>
  <si>
    <t>Brown Savana</t>
  </si>
  <si>
    <t>BRND</t>
  </si>
  <si>
    <t>Burgandy</t>
  </si>
  <si>
    <t>BURG</t>
  </si>
  <si>
    <t>Burgundy</t>
  </si>
  <si>
    <t>BOR</t>
  </si>
  <si>
    <t>Burnt Orange</t>
  </si>
  <si>
    <t>BTTR</t>
  </si>
  <si>
    <t>Butter</t>
  </si>
  <si>
    <t>CLIB</t>
  </si>
  <si>
    <t>California Blue</t>
  </si>
  <si>
    <t>CML</t>
  </si>
  <si>
    <t>Camel</t>
  </si>
  <si>
    <t>CMGN</t>
  </si>
  <si>
    <t>Camouflage Green</t>
  </si>
  <si>
    <t>CMSD</t>
  </si>
  <si>
    <t>Camouflage Sand</t>
  </si>
  <si>
    <t>CNR</t>
  </si>
  <si>
    <t>Canary</t>
  </si>
  <si>
    <t>CNCN</t>
  </si>
  <si>
    <t>Cancun</t>
  </si>
  <si>
    <t>CNYO</t>
  </si>
  <si>
    <t>Canyon</t>
  </si>
  <si>
    <t>CBLU</t>
  </si>
  <si>
    <t>Capital Blue</t>
  </si>
  <si>
    <t>CRBN</t>
  </si>
  <si>
    <t xml:space="preserve">Carbon </t>
  </si>
  <si>
    <t>CRDR</t>
  </si>
  <si>
    <t>Cardinal Red</t>
  </si>
  <si>
    <t>CBDG</t>
  </si>
  <si>
    <t>Carib Blue/Dark Grey</t>
  </si>
  <si>
    <t>CRBL</t>
  </si>
  <si>
    <t>Caribbean Blue</t>
  </si>
  <si>
    <t>CBHG</t>
  </si>
  <si>
    <t>Caribbean Blue/Heather Grey</t>
  </si>
  <si>
    <t>CMLG</t>
  </si>
  <si>
    <t>Caribbean Melange</t>
  </si>
  <si>
    <t>CABL</t>
  </si>
  <si>
    <t>Carolina Blue</t>
  </si>
  <si>
    <t>CBVH</t>
  </si>
  <si>
    <t>Carolina Blue/Vintage Heather</t>
  </si>
  <si>
    <t>CCBR</t>
  </si>
  <si>
    <t>CC Burgandy</t>
  </si>
  <si>
    <t>CCPR</t>
  </si>
  <si>
    <t>CC Peri</t>
  </si>
  <si>
    <t>CDR</t>
  </si>
  <si>
    <t>Cedar</t>
  </si>
  <si>
    <t>CLDN</t>
  </si>
  <si>
    <t>Celadon</t>
  </si>
  <si>
    <t>CLRY</t>
  </si>
  <si>
    <t>Celery</t>
  </si>
  <si>
    <t>CHNP</t>
  </si>
  <si>
    <t>Chacoal / Neon Pink</t>
  </si>
  <si>
    <t>CMNT</t>
  </si>
  <si>
    <t>Chalky Mint</t>
  </si>
  <si>
    <t>CHBY</t>
  </si>
  <si>
    <t>Chambray</t>
  </si>
  <si>
    <t>CHAR</t>
  </si>
  <si>
    <t>Charcoal</t>
  </si>
  <si>
    <t>CHNY</t>
  </si>
  <si>
    <t>Charcoal / Neon Yellow</t>
  </si>
  <si>
    <t>CHGR</t>
  </si>
  <si>
    <t>Charcoal Grey</t>
  </si>
  <si>
    <t>CHHT</t>
  </si>
  <si>
    <t>Charcoal Heather</t>
  </si>
  <si>
    <t>CHBL</t>
  </si>
  <si>
    <t>Charcoal/Ballerina</t>
  </si>
  <si>
    <t>CHCR</t>
  </si>
  <si>
    <t>Charcoal/Cream</t>
  </si>
  <si>
    <t>CPNK</t>
  </si>
  <si>
    <t>Charity Pink</t>
  </si>
  <si>
    <t>CPN</t>
  </si>
  <si>
    <t>CharityPink</t>
  </si>
  <si>
    <t>CHRY</t>
  </si>
  <si>
    <t>Cherry</t>
  </si>
  <si>
    <t>CHRD</t>
  </si>
  <si>
    <t>Cherry Red</t>
  </si>
  <si>
    <t>CSNT</t>
  </si>
  <si>
    <t>Chestnut</t>
  </si>
  <si>
    <t>CHLL</t>
  </si>
  <si>
    <t>Chili</t>
  </si>
  <si>
    <t>CHLP</t>
  </si>
  <si>
    <t>Chili Pepper</t>
  </si>
  <si>
    <t>CHIL</t>
  </si>
  <si>
    <t>Chill</t>
  </si>
  <si>
    <t>CLIN</t>
  </si>
  <si>
    <t>Chill/Indigo</t>
  </si>
  <si>
    <t>CHNB</t>
  </si>
  <si>
    <t>China Blue</t>
  </si>
  <si>
    <t>CHO</t>
  </si>
  <si>
    <t>Chocolate</t>
  </si>
  <si>
    <t>CLBL</t>
  </si>
  <si>
    <t>Ciel Blue</t>
  </si>
  <si>
    <t>CWCR</t>
  </si>
  <si>
    <t>Cintage Washed Charcoal</t>
  </si>
  <si>
    <t>CITR</t>
  </si>
  <si>
    <t>Citrus</t>
  </si>
  <si>
    <t>CTYL</t>
  </si>
  <si>
    <t>Citrus Yellow</t>
  </si>
  <si>
    <t>CTYG</t>
  </si>
  <si>
    <t>City Green</t>
  </si>
  <si>
    <t>CNVY</t>
  </si>
  <si>
    <t>Classic Navy</t>
  </si>
  <si>
    <t>CLV</t>
  </si>
  <si>
    <t>Clover</t>
  </si>
  <si>
    <t>COAL</t>
  </si>
  <si>
    <t>Coal</t>
  </si>
  <si>
    <t>CBLT</t>
  </si>
  <si>
    <t>Cobalt</t>
  </si>
  <si>
    <t>COFE</t>
  </si>
  <si>
    <t>Coffee</t>
  </si>
  <si>
    <t>COLB</t>
  </si>
  <si>
    <t>Columbia Blue</t>
  </si>
  <si>
    <t>CPPR</t>
  </si>
  <si>
    <t>Copper</t>
  </si>
  <si>
    <t>COR</t>
  </si>
  <si>
    <t>Coral</t>
  </si>
  <si>
    <t>COH</t>
  </si>
  <si>
    <t>Coral Heather</t>
  </si>
  <si>
    <t>CRSK</t>
  </si>
  <si>
    <t>Coral Silk</t>
  </si>
  <si>
    <t>CWHT</t>
  </si>
  <si>
    <t>Coral/White</t>
  </si>
  <si>
    <t>CRNK</t>
  </si>
  <si>
    <t>Cornsilk</t>
  </si>
  <si>
    <t>CRM</t>
  </si>
  <si>
    <t>Cream</t>
  </si>
  <si>
    <t>CRSC</t>
  </si>
  <si>
    <t>Creamsicle</t>
  </si>
  <si>
    <t>CRMS</t>
  </si>
  <si>
    <t>Crimson</t>
  </si>
  <si>
    <t>CRMR</t>
  </si>
  <si>
    <t>Crimson Heather</t>
  </si>
  <si>
    <t>CBRR</t>
  </si>
  <si>
    <t>Crunchberry</t>
  </si>
  <si>
    <t>CMIN</t>
  </si>
  <si>
    <t>Cumin</t>
  </si>
  <si>
    <t>CSTB</t>
  </si>
  <si>
    <t>Custom Brook</t>
  </si>
  <si>
    <t>CYN</t>
  </si>
  <si>
    <t>Cyan</t>
  </si>
  <si>
    <t>DSY</t>
  </si>
  <si>
    <t>Daisy</t>
  </si>
  <si>
    <t>DCHR</t>
  </si>
  <si>
    <t>Dark Charcoal</t>
  </si>
  <si>
    <t>DKCH</t>
  </si>
  <si>
    <t>Dark Chocolate</t>
  </si>
  <si>
    <t>DDNM</t>
  </si>
  <si>
    <t>Dark Denim</t>
  </si>
  <si>
    <t>DFGN</t>
  </si>
  <si>
    <t>Dark Forest Green</t>
  </si>
  <si>
    <t>DRKG</t>
  </si>
  <si>
    <t>Dark Green</t>
  </si>
  <si>
    <t>DARG</t>
  </si>
  <si>
    <t>Dark Grey</t>
  </si>
  <si>
    <t>DKHR</t>
  </si>
  <si>
    <t>Dark Heather</t>
  </si>
  <si>
    <t>DHDG</t>
  </si>
  <si>
    <t>Dark Heather/Dark Grey</t>
  </si>
  <si>
    <t>DOBK</t>
  </si>
  <si>
    <t>Dark Olive / Black</t>
  </si>
  <si>
    <t>DRED</t>
  </si>
  <si>
    <t>Dark Red</t>
  </si>
  <si>
    <t>DVYR</t>
  </si>
  <si>
    <t>Dark Vineyard</t>
  </si>
  <si>
    <t>DKBL</t>
  </si>
  <si>
    <t>Deck Blue</t>
  </si>
  <si>
    <t>DPWR</t>
  </si>
  <si>
    <t>Deep Pewter</t>
  </si>
  <si>
    <t>DEPL</t>
  </si>
  <si>
    <t>Deep Purple</t>
  </si>
  <si>
    <t>DPSA</t>
  </si>
  <si>
    <t>Deep Sea</t>
  </si>
  <si>
    <t>DNIM</t>
  </si>
  <si>
    <t>Denim</t>
  </si>
  <si>
    <t>DNW</t>
  </si>
  <si>
    <t>Denim - White</t>
  </si>
  <si>
    <t>Denim / White</t>
  </si>
  <si>
    <t>DENH</t>
  </si>
  <si>
    <t>Denim Heather</t>
  </si>
  <si>
    <t>DNCR</t>
  </si>
  <si>
    <t>Denim/Cream</t>
  </si>
  <si>
    <t>DGRY</t>
  </si>
  <si>
    <t>Denim/Grey</t>
  </si>
  <si>
    <t>DIJ</t>
  </si>
  <si>
    <t>Dijon</t>
  </si>
  <si>
    <t>DWED</t>
  </si>
  <si>
    <t>Dillweed</t>
  </si>
  <si>
    <t>DAQU</t>
  </si>
  <si>
    <t>Dusty Aqua</t>
  </si>
  <si>
    <t>DAQA</t>
  </si>
  <si>
    <t xml:space="preserve">Dusty Aqua </t>
  </si>
  <si>
    <t>DPNK</t>
  </si>
  <si>
    <t>Dusty Pink</t>
  </si>
  <si>
    <t>DROS</t>
  </si>
  <si>
    <t>Dusty Rose</t>
  </si>
  <si>
    <t>EAGR</t>
  </si>
  <si>
    <t>Eagle Green</t>
  </si>
  <si>
    <t>ELE</t>
  </si>
  <si>
    <t>Electric Blue</t>
  </si>
  <si>
    <t>ECGN</t>
  </si>
  <si>
    <t>Electric Green</t>
  </si>
  <si>
    <t>MRAL</t>
  </si>
  <si>
    <t>Emerald</t>
  </si>
  <si>
    <t>EPSH</t>
  </si>
  <si>
    <t>Espresso Heather</t>
  </si>
  <si>
    <t>FGRN</t>
  </si>
  <si>
    <t>Fatigue Green</t>
  </si>
  <si>
    <t>FJSA</t>
  </si>
  <si>
    <t>Fiji Sea</t>
  </si>
  <si>
    <t>FIRE</t>
  </si>
  <si>
    <t>Fire</t>
  </si>
  <si>
    <t>FLME</t>
  </si>
  <si>
    <t xml:space="preserve">Flame </t>
  </si>
  <si>
    <t>FLM</t>
  </si>
  <si>
    <t>Flamingo</t>
  </si>
  <si>
    <t>FLOB</t>
  </si>
  <si>
    <t>Flo Blue</t>
  </si>
  <si>
    <t>FRGN</t>
  </si>
  <si>
    <t>Forest</t>
  </si>
  <si>
    <t>Forest Green</t>
  </si>
  <si>
    <t>FRBL</t>
  </si>
  <si>
    <t>Frost Blue</t>
  </si>
  <si>
    <t>FUS</t>
  </si>
  <si>
    <t>Fuchsia</t>
  </si>
  <si>
    <t>FUW</t>
  </si>
  <si>
    <t>Fuchsia - White</t>
  </si>
  <si>
    <t>Fuchsia / White</t>
  </si>
  <si>
    <t>FUH</t>
  </si>
  <si>
    <t>Fuchsia Heather</t>
  </si>
  <si>
    <t>GLAP</t>
  </si>
  <si>
    <t>Galapagos Blue</t>
  </si>
  <si>
    <t>GRNT</t>
  </si>
  <si>
    <t>Garnet</t>
  </si>
  <si>
    <t>GOLD</t>
  </si>
  <si>
    <t>Gold</t>
  </si>
  <si>
    <t>GLDN</t>
  </si>
  <si>
    <t>Golden</t>
  </si>
  <si>
    <t>GRAT</t>
  </si>
  <si>
    <t>Granite</t>
  </si>
  <si>
    <t>GRHR</t>
  </si>
  <si>
    <t>Granite Heather</t>
  </si>
  <si>
    <t>GHRB</t>
  </si>
  <si>
    <t>Granite Heather/Black</t>
  </si>
  <si>
    <t>GRPE</t>
  </si>
  <si>
    <t>Grape</t>
  </si>
  <si>
    <t>GPFT</t>
  </si>
  <si>
    <t>Grapefruit</t>
  </si>
  <si>
    <t>GRAP</t>
  </si>
  <si>
    <t>Graphite</t>
  </si>
  <si>
    <t>GPHR</t>
  </si>
  <si>
    <t>Graphite Heather</t>
  </si>
  <si>
    <t>GRSS</t>
  </si>
  <si>
    <t>Grass</t>
  </si>
  <si>
    <t>GRGN</t>
  </si>
  <si>
    <t>Grass Green</t>
  </si>
  <si>
    <t>GRVL</t>
  </si>
  <si>
    <t>Gravel</t>
  </si>
  <si>
    <t>GMLG</t>
  </si>
  <si>
    <t>Gray Melange</t>
  </si>
  <si>
    <t>GREEN</t>
  </si>
  <si>
    <t>Green</t>
  </si>
  <si>
    <t>GPP</t>
  </si>
  <si>
    <t>Green Apple</t>
  </si>
  <si>
    <t>GWOO</t>
  </si>
  <si>
    <t>Green Woodland</t>
  </si>
  <si>
    <t>GREY</t>
  </si>
  <si>
    <t>Grey</t>
  </si>
  <si>
    <t>GRYB</t>
  </si>
  <si>
    <t>Grey / Black</t>
  </si>
  <si>
    <t>GMRN</t>
  </si>
  <si>
    <t>Grey / Maroon</t>
  </si>
  <si>
    <t>GYCR</t>
  </si>
  <si>
    <t>Grey/Charcoal</t>
  </si>
  <si>
    <t>GYMB</t>
  </si>
  <si>
    <t>Gym Blue</t>
  </si>
  <si>
    <t>HTHR</t>
  </si>
  <si>
    <t>Heather</t>
  </si>
  <si>
    <t>HAU</t>
  </si>
  <si>
    <t>Heather Aubergine</t>
  </si>
  <si>
    <t>HBRY</t>
  </si>
  <si>
    <t>Heather Berry</t>
  </si>
  <si>
    <t>HBLK</t>
  </si>
  <si>
    <t>Heather Black</t>
  </si>
  <si>
    <t>HBLU</t>
  </si>
  <si>
    <t>Heather Blue</t>
  </si>
  <si>
    <t>HBHG</t>
  </si>
  <si>
    <t>Heather Blue/Heather Grey</t>
  </si>
  <si>
    <t>HBN</t>
  </si>
  <si>
    <t>Heather Blue/Navy</t>
  </si>
  <si>
    <t>HBNY</t>
  </si>
  <si>
    <t>Heather Blue/Neon Yellow</t>
  </si>
  <si>
    <t>HBRN</t>
  </si>
  <si>
    <t>Heather Bronze</t>
  </si>
  <si>
    <t>HRCR</t>
  </si>
  <si>
    <t>Heather Cardinal</t>
  </si>
  <si>
    <t>HCBL</t>
  </si>
  <si>
    <t>Heather Caribbean Blue</t>
  </si>
  <si>
    <t>Heather Caribean Blue</t>
  </si>
  <si>
    <t>HCMT</t>
  </si>
  <si>
    <t>Heather Cement</t>
  </si>
  <si>
    <t>HCH</t>
  </si>
  <si>
    <t>Heather Charcoal</t>
  </si>
  <si>
    <t>HCLY</t>
  </si>
  <si>
    <t>Heather Clay</t>
  </si>
  <si>
    <t>HCSK</t>
  </si>
  <si>
    <t>Heather Coral Silk</t>
  </si>
  <si>
    <t>HRDC</t>
  </si>
  <si>
    <t>Heather Dark Chocolate</t>
  </si>
  <si>
    <t>HDKG</t>
  </si>
  <si>
    <t>Heather Dark Green</t>
  </si>
  <si>
    <t>HDG</t>
  </si>
  <si>
    <t>Heather Dark Grey</t>
  </si>
  <si>
    <t>HDDG</t>
  </si>
  <si>
    <t>Heather Dark Grey/Dark Grey</t>
  </si>
  <si>
    <t>GFRG</t>
  </si>
  <si>
    <t>Heather Forest Green</t>
  </si>
  <si>
    <t>HGB</t>
  </si>
  <si>
    <t>Heather Galapagos Blue</t>
  </si>
  <si>
    <t>SGBL</t>
  </si>
  <si>
    <t>Heather Galopgs Blue</t>
  </si>
  <si>
    <t>HGPH</t>
  </si>
  <si>
    <t>Heather Graphite</t>
  </si>
  <si>
    <t>HGRN</t>
  </si>
  <si>
    <t>Heather Green</t>
  </si>
  <si>
    <t>GNHA</t>
  </si>
  <si>
    <t>Heather Green/Heather Aubergine</t>
  </si>
  <si>
    <t>HHGB</t>
  </si>
  <si>
    <t>Heather Green/Heather Blue</t>
  </si>
  <si>
    <t>HGDG</t>
  </si>
  <si>
    <t>Heather Green/Heather Dark Green</t>
  </si>
  <si>
    <t>HGHG</t>
  </si>
  <si>
    <t>Heather Green/Heather Grey</t>
  </si>
  <si>
    <t>GHR</t>
  </si>
  <si>
    <t>Heather Green/Heather red</t>
  </si>
  <si>
    <t>HGKG</t>
  </si>
  <si>
    <t>Heather Green/Kelly Green</t>
  </si>
  <si>
    <t>HGNY</t>
  </si>
  <si>
    <t>Heather Green/Neon Yellow</t>
  </si>
  <si>
    <t>HGRY</t>
  </si>
  <si>
    <t>Heather Grey</t>
  </si>
  <si>
    <t>HYHB</t>
  </si>
  <si>
    <t>Heather Grey / Heather Blue</t>
  </si>
  <si>
    <t>HGDH</t>
  </si>
  <si>
    <t>Heather Grey/Dark Heather Grey</t>
  </si>
  <si>
    <t>HGHA</t>
  </si>
  <si>
    <t>Heather Grey/Heather Aubergine</t>
  </si>
  <si>
    <t>HGHB</t>
  </si>
  <si>
    <t>Heather Grey/Heather Blue</t>
  </si>
  <si>
    <t>HGGN</t>
  </si>
  <si>
    <t>Heather Grey/Heather Dark Green</t>
  </si>
  <si>
    <t>HGHD</t>
  </si>
  <si>
    <t>Heather Grey/Heather Dark Grey</t>
  </si>
  <si>
    <t>HGGB</t>
  </si>
  <si>
    <t>Heather Grey/Heather Galapagos Blue</t>
  </si>
  <si>
    <t>HGHN</t>
  </si>
  <si>
    <t>Heather Grey/Heather Navy</t>
  </si>
  <si>
    <t>HGHR</t>
  </si>
  <si>
    <t>Heather Grey/Heather Red</t>
  </si>
  <si>
    <t>HHEL</t>
  </si>
  <si>
    <t>Heather Heliconia</t>
  </si>
  <si>
    <t>HRIN</t>
  </si>
  <si>
    <t>Heather Indigo</t>
  </si>
  <si>
    <t>HINB</t>
  </si>
  <si>
    <t>Heather Indigo Blue</t>
  </si>
  <si>
    <t>HRIG</t>
  </si>
  <si>
    <t>Heather Irish Green</t>
  </si>
  <si>
    <t>HRMR</t>
  </si>
  <si>
    <t>Heather Maroon</t>
  </si>
  <si>
    <t>HMDN</t>
  </si>
  <si>
    <t>Heather Midnight Navy</t>
  </si>
  <si>
    <t>HRMG</t>
  </si>
  <si>
    <t>Heather Military Green</t>
  </si>
  <si>
    <t>HRNV</t>
  </si>
  <si>
    <t>Heather Navy</t>
  </si>
  <si>
    <t>HROR</t>
  </si>
  <si>
    <t>Heather Orange</t>
  </si>
  <si>
    <t>HRPL</t>
  </si>
  <si>
    <t>Heather Purple</t>
  </si>
  <si>
    <t>HPHG</t>
  </si>
  <si>
    <t>Heather Purple/Heather Grey</t>
  </si>
  <si>
    <t>HPNY</t>
  </si>
  <si>
    <t>Heather Purple/Neon Yellow</t>
  </si>
  <si>
    <t>HPPR</t>
  </si>
  <si>
    <t>Heather Purple/Purple</t>
  </si>
  <si>
    <t>HRO</t>
  </si>
  <si>
    <t>Heather Radiant Orchid</t>
  </si>
  <si>
    <t>HRAS</t>
  </si>
  <si>
    <t>Heather Raspberry</t>
  </si>
  <si>
    <t>HRRD</t>
  </si>
  <si>
    <t>Heather Red</t>
  </si>
  <si>
    <t>HRR</t>
  </si>
  <si>
    <t>Heather Red/Red</t>
  </si>
  <si>
    <t>HRYL</t>
  </si>
  <si>
    <t>Heather Royal</t>
  </si>
  <si>
    <t>HSPR</t>
  </si>
  <si>
    <t>Heather Sapphire</t>
  </si>
  <si>
    <t>HSEA</t>
  </si>
  <si>
    <t>Heather Seafoam</t>
  </si>
  <si>
    <t>HRSB</t>
  </si>
  <si>
    <t>Heather Sky Blue</t>
  </si>
  <si>
    <t>HSBK</t>
  </si>
  <si>
    <t>Heather Slate/Black</t>
  </si>
  <si>
    <t>HSPB</t>
  </si>
  <si>
    <t>Heather Sport Black</t>
  </si>
  <si>
    <t>HSDG</t>
  </si>
  <si>
    <t>Heather Sport Dark Green</t>
  </si>
  <si>
    <t>HSDM</t>
  </si>
  <si>
    <t>Heather Sport Dark Maroon</t>
  </si>
  <si>
    <t>HSDN</t>
  </si>
  <si>
    <t>Heather Sport Dark Navy</t>
  </si>
  <si>
    <t>HSPO</t>
  </si>
  <si>
    <t>Heather Sport Orange</t>
  </si>
  <si>
    <t>HSPL</t>
  </si>
  <si>
    <t>Heather Sport Purple</t>
  </si>
  <si>
    <t>HSRY</t>
  </si>
  <si>
    <t>Heather Sport Royal</t>
  </si>
  <si>
    <t>HSSR</t>
  </si>
  <si>
    <t>Heather Sport Scarlet Red</t>
  </si>
  <si>
    <t>HSTM</t>
  </si>
  <si>
    <t>Heather Storm</t>
  </si>
  <si>
    <t>HTPB</t>
  </si>
  <si>
    <t>Heather Tropical Blue</t>
  </si>
  <si>
    <t>HHWD</t>
  </si>
  <si>
    <t>Heather/Heather/White Dot/White</t>
  </si>
  <si>
    <t>HHWS</t>
  </si>
  <si>
    <t>Heather/Heather/White Stripe/White</t>
  </si>
  <si>
    <t>Heather/Heather-White Dot/White</t>
  </si>
  <si>
    <t>Heather/Heather-White Stripe/White</t>
  </si>
  <si>
    <t>HRWT</t>
  </si>
  <si>
    <t>Heather/White</t>
  </si>
  <si>
    <t>HWDT</t>
  </si>
  <si>
    <t>Heather/White Dot</t>
  </si>
  <si>
    <t>HWDW</t>
  </si>
  <si>
    <t>Heather/White Dot/White</t>
  </si>
  <si>
    <t>HWST</t>
  </si>
  <si>
    <t>Heather/White Stripe</t>
  </si>
  <si>
    <t>HWSW</t>
  </si>
  <si>
    <t>Heather/White Stripe/White</t>
  </si>
  <si>
    <t>HWWS</t>
  </si>
  <si>
    <t>Heather/White/Heather/White Stripe</t>
  </si>
  <si>
    <t>Heather/White/Heather-White Stripe</t>
  </si>
  <si>
    <t>Heather-White Dot</t>
  </si>
  <si>
    <t>Heather-White Dot/White</t>
  </si>
  <si>
    <t>Heather-White Stripe</t>
  </si>
  <si>
    <t>Heather-White Stripe/White</t>
  </si>
  <si>
    <t>HLC</t>
  </si>
  <si>
    <t>Heliconia</t>
  </si>
  <si>
    <t>HEMP</t>
  </si>
  <si>
    <t>Hemp</t>
  </si>
  <si>
    <t>HIBI</t>
  </si>
  <si>
    <t>Hibiscus</t>
  </si>
  <si>
    <t>HNY</t>
  </si>
  <si>
    <t>Honey</t>
  </si>
  <si>
    <t>HOTP</t>
  </si>
  <si>
    <t>Hot Pink</t>
  </si>
  <si>
    <t>HTNY</t>
  </si>
  <si>
    <t>Hot Pink/Neon Yellow</t>
  </si>
  <si>
    <t>HPWB</t>
  </si>
  <si>
    <t>Hot Pink/White/Black</t>
  </si>
  <si>
    <t>HNT</t>
  </si>
  <si>
    <t>Hunter</t>
  </si>
  <si>
    <t>HUW</t>
  </si>
  <si>
    <t>Hunter - White</t>
  </si>
  <si>
    <t>Hunter / White</t>
  </si>
  <si>
    <t>HNGN</t>
  </si>
  <si>
    <t>Hunter Green</t>
  </si>
  <si>
    <t>ICBL</t>
  </si>
  <si>
    <t>Ice Blue</t>
  </si>
  <si>
    <t>IGRY</t>
  </si>
  <si>
    <t>Ice Grey</t>
  </si>
  <si>
    <t>INDR</t>
  </si>
  <si>
    <t>Independence Red</t>
  </si>
  <si>
    <t>IRN</t>
  </si>
  <si>
    <t>Independence Red/Navy</t>
  </si>
  <si>
    <t>INBL</t>
  </si>
  <si>
    <t>Indigo Blue</t>
  </si>
  <si>
    <t>IGDN</t>
  </si>
  <si>
    <t>Indigo Denim</t>
  </si>
  <si>
    <t>IRIS</t>
  </si>
  <si>
    <t>Iris</t>
  </si>
  <si>
    <t>IRGR</t>
  </si>
  <si>
    <t>Irish Green</t>
  </si>
  <si>
    <t>IGRN</t>
  </si>
  <si>
    <t>Island Green</t>
  </si>
  <si>
    <t>ISRF</t>
  </si>
  <si>
    <t>Island Reef</t>
  </si>
  <si>
    <t>IVRY</t>
  </si>
  <si>
    <t>Ivory</t>
  </si>
  <si>
    <t>IVY</t>
  </si>
  <si>
    <t>Ivy</t>
  </si>
  <si>
    <t>JNVY</t>
  </si>
  <si>
    <t>J. Navy</t>
  </si>
  <si>
    <t>JADE</t>
  </si>
  <si>
    <t>JDME</t>
  </si>
  <si>
    <t>Jade Dome</t>
  </si>
  <si>
    <t>JAVA</t>
  </si>
  <si>
    <t>Java</t>
  </si>
  <si>
    <t>JBLK</t>
  </si>
  <si>
    <t>Jet Black</t>
  </si>
  <si>
    <t>KLGR</t>
  </si>
  <si>
    <t>Kelly Green</t>
  </si>
  <si>
    <t>KLHT</t>
  </si>
  <si>
    <t>Kelly Heather</t>
  </si>
  <si>
    <t>KRED</t>
  </si>
  <si>
    <t>Kelly/Red</t>
  </si>
  <si>
    <t>KRWS</t>
  </si>
  <si>
    <t>Kelly/Red/White Stripe/Red</t>
  </si>
  <si>
    <t>Kelly/Red-White Stripe/Red</t>
  </si>
  <si>
    <t>KWST</t>
  </si>
  <si>
    <t>Kelly/White Stripe</t>
  </si>
  <si>
    <t>KWSW</t>
  </si>
  <si>
    <t>Kelly/White Stripe/White</t>
  </si>
  <si>
    <t>Kelly-White Stripe</t>
  </si>
  <si>
    <t>Kelly-White Stripe/White</t>
  </si>
  <si>
    <t>KYL</t>
  </si>
  <si>
    <t>Key Lime</t>
  </si>
  <si>
    <t>KHAK</t>
  </si>
  <si>
    <t>Khaki</t>
  </si>
  <si>
    <t>KIWI</t>
  </si>
  <si>
    <t>Kiwi</t>
  </si>
  <si>
    <t>LOO</t>
  </si>
  <si>
    <t>Lagoon</t>
  </si>
  <si>
    <t>LOOB</t>
  </si>
  <si>
    <t>Lagoon Blue</t>
  </si>
  <si>
    <t>LAK</t>
  </si>
  <si>
    <t>Lake</t>
  </si>
  <si>
    <t>LAV</t>
  </si>
  <si>
    <t>Lavender</t>
  </si>
  <si>
    <t>LVPP</t>
  </si>
  <si>
    <t>Lavender/Purple</t>
  </si>
  <si>
    <t>LEAF</t>
  </si>
  <si>
    <t>Leaf</t>
  </si>
  <si>
    <t>LBLU</t>
  </si>
  <si>
    <t>Legion Blue</t>
  </si>
  <si>
    <t>LZT</t>
  </si>
  <si>
    <t>Lemon Zest</t>
  </si>
  <si>
    <t>LEO</t>
  </si>
  <si>
    <t>Leopard</t>
  </si>
  <si>
    <t>LTBL</t>
  </si>
  <si>
    <t>Light Blue</t>
  </si>
  <si>
    <t>LBIB</t>
  </si>
  <si>
    <t>Light Blue / Indigo Blue</t>
  </si>
  <si>
    <t>LBIN</t>
  </si>
  <si>
    <t>Light Blue/Indigo Blue</t>
  </si>
  <si>
    <t>LBRN</t>
  </si>
  <si>
    <t>Light Brown</t>
  </si>
  <si>
    <t>LDNM</t>
  </si>
  <si>
    <t>Light Denim</t>
  </si>
  <si>
    <t>LGRN</t>
  </si>
  <si>
    <t>Light Green</t>
  </si>
  <si>
    <t>LGRY</t>
  </si>
  <si>
    <t>Light Grey</t>
  </si>
  <si>
    <t>LOGR</t>
  </si>
  <si>
    <t>Light Orange</t>
  </si>
  <si>
    <t>LTPK</t>
  </si>
  <si>
    <t>Light Pink</t>
  </si>
  <si>
    <t>Lightblue/Indigo</t>
  </si>
  <si>
    <t>LLC</t>
  </si>
  <si>
    <t>Lilac</t>
  </si>
  <si>
    <t>LIME</t>
  </si>
  <si>
    <t>Lime</t>
  </si>
  <si>
    <t>LONB</t>
  </si>
  <si>
    <t>Lions Blue</t>
  </si>
  <si>
    <t>LOMO</t>
  </si>
  <si>
    <t>Live Oak Maroon</t>
  </si>
  <si>
    <t>MAH</t>
  </si>
  <si>
    <t>Magenta Heather</t>
  </si>
  <si>
    <t>MIZE</t>
  </si>
  <si>
    <t>Maize</t>
  </si>
  <si>
    <t>MOR</t>
  </si>
  <si>
    <t>Mandarin Orange</t>
  </si>
  <si>
    <t>MNGO</t>
  </si>
  <si>
    <t>Mango</t>
  </si>
  <si>
    <t>MCHR</t>
  </si>
  <si>
    <t>Marbled Charcoal</t>
  </si>
  <si>
    <t>MFRG</t>
  </si>
  <si>
    <t>Marbled Forest Green</t>
  </si>
  <si>
    <t>MGPB</t>
  </si>
  <si>
    <t>Marbled Galapagos Blue</t>
  </si>
  <si>
    <t>Marbled Galp Blue</t>
  </si>
  <si>
    <t>MHLC</t>
  </si>
  <si>
    <t>Marbled Heliconia</t>
  </si>
  <si>
    <t>MMRN</t>
  </si>
  <si>
    <t>Marbled Maroon</t>
  </si>
  <si>
    <t>MNVY</t>
  </si>
  <si>
    <t>Marbled Navy</t>
  </si>
  <si>
    <t>MORG</t>
  </si>
  <si>
    <t>Marbled Orange</t>
  </si>
  <si>
    <t>MPUR</t>
  </si>
  <si>
    <t>Marbled Purple</t>
  </si>
  <si>
    <t>MRYL</t>
  </si>
  <si>
    <t>Marbled Royal</t>
  </si>
  <si>
    <t>MSAP</t>
  </si>
  <si>
    <t>Marbled Sapphire</t>
  </si>
  <si>
    <t>MRIN</t>
  </si>
  <si>
    <t>Marine</t>
  </si>
  <si>
    <t>MGRN</t>
  </si>
  <si>
    <t>Mariners Green</t>
  </si>
  <si>
    <t>MRN</t>
  </si>
  <si>
    <t>Maroon</t>
  </si>
  <si>
    <t>MAUV</t>
  </si>
  <si>
    <t>Mauvelous</t>
  </si>
  <si>
    <t>MMLG</t>
  </si>
  <si>
    <t>Mauvelous Melange</t>
  </si>
  <si>
    <t>MDW</t>
  </si>
  <si>
    <t>Meadow</t>
  </si>
  <si>
    <t>MLON</t>
  </si>
  <si>
    <t>Melon</t>
  </si>
  <si>
    <t>MWHT</t>
  </si>
  <si>
    <t>Melon/White</t>
  </si>
  <si>
    <t>MTBL</t>
  </si>
  <si>
    <t>Metro Blue</t>
  </si>
  <si>
    <t>MIAA</t>
  </si>
  <si>
    <t>Miami Aqua</t>
  </si>
  <si>
    <t>MDNT</t>
  </si>
  <si>
    <t>Midnight</t>
  </si>
  <si>
    <t>MDNY</t>
  </si>
  <si>
    <t>Midnight Navy</t>
  </si>
  <si>
    <t>MLGR</t>
  </si>
  <si>
    <t>Military Green</t>
  </si>
  <si>
    <t>MGMG</t>
  </si>
  <si>
    <t>Military Green Melange</t>
  </si>
  <si>
    <t>MTGR</t>
  </si>
  <si>
    <t>Mint Green</t>
  </si>
  <si>
    <t>MNW</t>
  </si>
  <si>
    <t>Mint Green - White</t>
  </si>
  <si>
    <t>Mint Green / White</t>
  </si>
  <si>
    <t>MGRY</t>
  </si>
  <si>
    <t>Mint Green/Grey</t>
  </si>
  <si>
    <t>MNH</t>
  </si>
  <si>
    <t>Mint Heather</t>
  </si>
  <si>
    <t>MNGR</t>
  </si>
  <si>
    <t>Mint/Grass</t>
  </si>
  <si>
    <t>MNRC</t>
  </si>
  <si>
    <t>Monarch</t>
  </si>
  <si>
    <t>MSGE</t>
  </si>
  <si>
    <t>Monterey Sage</t>
  </si>
  <si>
    <t>MOSS</t>
  </si>
  <si>
    <t>Moss</t>
  </si>
  <si>
    <t>MRO</t>
  </si>
  <si>
    <t>Mountain Rose</t>
  </si>
  <si>
    <t>MSTR</t>
  </si>
  <si>
    <t>Mustard</t>
  </si>
  <si>
    <t>MYSB</t>
  </si>
  <si>
    <t>Mystic Blue</t>
  </si>
  <si>
    <t>NATL</t>
  </si>
  <si>
    <t>Natural</t>
  </si>
  <si>
    <t>NGWO</t>
  </si>
  <si>
    <t>Natural / Green Woodland / Orange</t>
  </si>
  <si>
    <t>NHVN</t>
  </si>
  <si>
    <t>Natural Heather / Vintage Burgundy / Natural</t>
  </si>
  <si>
    <t>NHVC</t>
  </si>
  <si>
    <t>Natural Heather / Vintage Camo / Natural</t>
  </si>
  <si>
    <t>NTHR</t>
  </si>
  <si>
    <t>Natural/Heather</t>
  </si>
  <si>
    <t>NTST</t>
  </si>
  <si>
    <t>Natural/Titanium/Natural Line</t>
  </si>
  <si>
    <t>Natural/Titanium-Natural Stripe</t>
  </si>
  <si>
    <t>NVY</t>
  </si>
  <si>
    <t>Navy</t>
  </si>
  <si>
    <t>NDKH</t>
  </si>
  <si>
    <t>Navy - Dark Heather</t>
  </si>
  <si>
    <t>NVCH</t>
  </si>
  <si>
    <t>Navy / Charcoal</t>
  </si>
  <si>
    <t>Navy / Dark Heather</t>
  </si>
  <si>
    <t>NDNM</t>
  </si>
  <si>
    <t>Navy / Denim</t>
  </si>
  <si>
    <t>NGLD</t>
  </si>
  <si>
    <t>Navy / Gold</t>
  </si>
  <si>
    <t>NYNY</t>
  </si>
  <si>
    <t>Navy / Navy</t>
  </si>
  <si>
    <t>NTWH</t>
  </si>
  <si>
    <t>Navy / Titanium / White</t>
  </si>
  <si>
    <t>NVYC</t>
  </si>
  <si>
    <t>Navy C</t>
  </si>
  <si>
    <t>NDG</t>
  </si>
  <si>
    <t>Navy/Dark Grey</t>
  </si>
  <si>
    <t>NNWS</t>
  </si>
  <si>
    <t>Navy/Navy/White Stripe/White</t>
  </si>
  <si>
    <t>Navy/Navy-White Stripe/White</t>
  </si>
  <si>
    <t>NVRD</t>
  </si>
  <si>
    <t>Navy/Red</t>
  </si>
  <si>
    <t>NRWS</t>
  </si>
  <si>
    <t>Navy/Red/White Stripe/Red</t>
  </si>
  <si>
    <t>Navy/Red-White Stripe/Red</t>
  </si>
  <si>
    <t>NVWT</t>
  </si>
  <si>
    <t>Navy/White</t>
  </si>
  <si>
    <t>NWDT</t>
  </si>
  <si>
    <t>Navy/White Dot</t>
  </si>
  <si>
    <t>NVWP</t>
  </si>
  <si>
    <t>Navy/White Picot</t>
  </si>
  <si>
    <t>NWST</t>
  </si>
  <si>
    <t>Navy/White Stripe</t>
  </si>
  <si>
    <t>NWSW</t>
  </si>
  <si>
    <t>Navy/White Stripe/White</t>
  </si>
  <si>
    <t>NWNS</t>
  </si>
  <si>
    <t>Navy/White/Navy/White Stripe</t>
  </si>
  <si>
    <t>Navy/White/Navy-White Stripe</t>
  </si>
  <si>
    <t>Navy-White Dot</t>
  </si>
  <si>
    <t>Navy-White Stripe</t>
  </si>
  <si>
    <t>Navy-White Stripe/White</t>
  </si>
  <si>
    <t>NCTR</t>
  </si>
  <si>
    <t>Nectar</t>
  </si>
  <si>
    <t>NCRM</t>
  </si>
  <si>
    <t>Nectar / Cream</t>
  </si>
  <si>
    <t>NEBL</t>
  </si>
  <si>
    <t>Neon Blue</t>
  </si>
  <si>
    <t>NEGN</t>
  </si>
  <si>
    <t>Neon Green</t>
  </si>
  <si>
    <t>NEOR</t>
  </si>
  <si>
    <t>Neon Orange</t>
  </si>
  <si>
    <t>NEPK</t>
  </si>
  <si>
    <t>Neon Pink</t>
  </si>
  <si>
    <t>BROR</t>
  </si>
  <si>
    <t>Neon Red Orange</t>
  </si>
  <si>
    <t>NEYL</t>
  </si>
  <si>
    <t>Neon Yellow</t>
  </si>
  <si>
    <t>NRED</t>
  </si>
  <si>
    <t>New Red</t>
  </si>
  <si>
    <t>OCBL</t>
  </si>
  <si>
    <t>Ocean Blue</t>
  </si>
  <si>
    <t>OGLD</t>
  </si>
  <si>
    <t>Old Gold</t>
  </si>
  <si>
    <t>OLV</t>
  </si>
  <si>
    <t>Olive</t>
  </si>
  <si>
    <t>ORG</t>
  </si>
  <si>
    <t>Orange</t>
  </si>
  <si>
    <t>OHRI</t>
  </si>
  <si>
    <t>Orange Horizon</t>
  </si>
  <si>
    <t>ORBK</t>
  </si>
  <si>
    <t>Orange/Black</t>
  </si>
  <si>
    <t>ORCH</t>
  </si>
  <si>
    <t>Orchid</t>
  </si>
  <si>
    <t>ORIO</t>
  </si>
  <si>
    <t>Orion</t>
  </si>
  <si>
    <t>OXFD</t>
  </si>
  <si>
    <t>Oxford</t>
  </si>
  <si>
    <t>PCFC</t>
  </si>
  <si>
    <t>Pacific</t>
  </si>
  <si>
    <t>PPYA</t>
  </si>
  <si>
    <t>Papaya</t>
  </si>
  <si>
    <t>PPWH</t>
  </si>
  <si>
    <t>Papaya / White</t>
  </si>
  <si>
    <t>PMLA</t>
  </si>
  <si>
    <t>Papaya Melange</t>
  </si>
  <si>
    <t>PAPK</t>
  </si>
  <si>
    <t>Paprika</t>
  </si>
  <si>
    <t>PRGN</t>
  </si>
  <si>
    <t>Paragon</t>
  </si>
  <si>
    <t>PARENT</t>
  </si>
  <si>
    <t>Parent</t>
  </si>
  <si>
    <t>PPOD</t>
  </si>
  <si>
    <t>Pea Pod</t>
  </si>
  <si>
    <t>PBRN</t>
  </si>
  <si>
    <t>Pebble Brown</t>
  </si>
  <si>
    <t>PONY</t>
  </si>
  <si>
    <t>Peony</t>
  </si>
  <si>
    <t>PPPR</t>
  </si>
  <si>
    <t>Pepper</t>
  </si>
  <si>
    <t>PWIK</t>
  </si>
  <si>
    <t>Periwinkle</t>
  </si>
  <si>
    <t>PINA</t>
  </si>
  <si>
    <t>Pina Colada</t>
  </si>
  <si>
    <t>PINE</t>
  </si>
  <si>
    <t>Pine</t>
  </si>
  <si>
    <t>PNK</t>
  </si>
  <si>
    <t>Pink</t>
  </si>
  <si>
    <t>PGRY</t>
  </si>
  <si>
    <t>Pink / Grey</t>
  </si>
  <si>
    <t>PCMO</t>
  </si>
  <si>
    <t>Pink Camo</t>
  </si>
  <si>
    <t>PNKS</t>
  </si>
  <si>
    <t>Pink Salmon</t>
  </si>
  <si>
    <t>PRED</t>
  </si>
  <si>
    <t>Pink/Red</t>
  </si>
  <si>
    <t>PKVH</t>
  </si>
  <si>
    <t>Pink/Vintage Heather</t>
  </si>
  <si>
    <t>PSCH</t>
  </si>
  <si>
    <t>Pistachio</t>
  </si>
  <si>
    <t>PWHT</t>
  </si>
  <si>
    <t>Pistachio/White</t>
  </si>
  <si>
    <t>PKH</t>
  </si>
  <si>
    <t>Pl Pink Heather</t>
  </si>
  <si>
    <t>PLUM</t>
  </si>
  <si>
    <t>Plum</t>
  </si>
  <si>
    <t>PBL</t>
  </si>
  <si>
    <t>Pool Blue</t>
  </si>
  <si>
    <t>PWRB</t>
  </si>
  <si>
    <t>Powder Blue</t>
  </si>
  <si>
    <t>PRDT</t>
  </si>
  <si>
    <t>Prairie Dust</t>
  </si>
  <si>
    <t>PDYE</t>
  </si>
  <si>
    <t>Prepared For Dye</t>
  </si>
  <si>
    <t>PSSB</t>
  </si>
  <si>
    <t>Process Blue</t>
  </si>
  <si>
    <t>PNCH</t>
  </si>
  <si>
    <t>Punch</t>
  </si>
  <si>
    <t>PRPL</t>
  </si>
  <si>
    <t>Purple</t>
  </si>
  <si>
    <t>PRW</t>
  </si>
  <si>
    <t>Purple - White</t>
  </si>
  <si>
    <t>Purple / White</t>
  </si>
  <si>
    <t>PUH</t>
  </si>
  <si>
    <t>Purple Heather</t>
  </si>
  <si>
    <t>PMLG</t>
  </si>
  <si>
    <t>Purple Melange</t>
  </si>
  <si>
    <t>PUTY</t>
  </si>
  <si>
    <t>Putty</t>
  </si>
  <si>
    <t>PBRR</t>
  </si>
  <si>
    <t>Raspberry</t>
  </si>
  <si>
    <t>RWTD</t>
  </si>
  <si>
    <t>Raspberry/Raspberry/White Dot</t>
  </si>
  <si>
    <t>Raspberry/Raspberry-White Dot</t>
  </si>
  <si>
    <t>RSWD</t>
  </si>
  <si>
    <t>Raspberry/White Dot</t>
  </si>
  <si>
    <t>RSWP</t>
  </si>
  <si>
    <t>Raspberry/White Picot</t>
  </si>
  <si>
    <t>RSWS</t>
  </si>
  <si>
    <t>Raspberry/White Stripe</t>
  </si>
  <si>
    <t>Raspberry-White Dot</t>
  </si>
  <si>
    <t>Raspberry-White Stripe</t>
  </si>
  <si>
    <t>RPRL</t>
  </si>
  <si>
    <t>Ravens Purple</t>
  </si>
  <si>
    <t>RTRE</t>
  </si>
  <si>
    <t>Real Tree</t>
  </si>
  <si>
    <t>ReaLIGHTree Ap</t>
  </si>
  <si>
    <t>RED</t>
  </si>
  <si>
    <t>Red</t>
  </si>
  <si>
    <t>RTWT</t>
  </si>
  <si>
    <t>Red / Titanium / White</t>
  </si>
  <si>
    <t>RXMS</t>
  </si>
  <si>
    <t>Red Christmas</t>
  </si>
  <si>
    <t>RDMG</t>
  </si>
  <si>
    <t>Red Melange</t>
  </si>
  <si>
    <t>RRK</t>
  </si>
  <si>
    <t>Red Rock</t>
  </si>
  <si>
    <t>RDG</t>
  </si>
  <si>
    <t>Red/Dark Grey</t>
  </si>
  <si>
    <t>RGRY</t>
  </si>
  <si>
    <t>Red/Grey</t>
  </si>
  <si>
    <t>RRWD</t>
  </si>
  <si>
    <t>Red/Red/White Dot</t>
  </si>
  <si>
    <t>RRWS</t>
  </si>
  <si>
    <t>Red/Red/White Stripe/White</t>
  </si>
  <si>
    <t>Red/Red-White Dot</t>
  </si>
  <si>
    <t>Red/Red-White Stripe/White</t>
  </si>
  <si>
    <t>RDWT</t>
  </si>
  <si>
    <t>Red/White</t>
  </si>
  <si>
    <t>RWDT</t>
  </si>
  <si>
    <t>Red/White Dot</t>
  </si>
  <si>
    <t>RWDW</t>
  </si>
  <si>
    <t>Red/White Dot/White</t>
  </si>
  <si>
    <t>RDWP</t>
  </si>
  <si>
    <t>Red/White Picot</t>
  </si>
  <si>
    <t>RWST</t>
  </si>
  <si>
    <t>Red/White Stripe</t>
  </si>
  <si>
    <t>RWSW</t>
  </si>
  <si>
    <t>Red/White Stripe/White</t>
  </si>
  <si>
    <t>Red-White Dot</t>
  </si>
  <si>
    <t>Red-White Dot/White</t>
  </si>
  <si>
    <t>Red-White Stripe</t>
  </si>
  <si>
    <t>Red-White Stripe/White</t>
  </si>
  <si>
    <t>RBL</t>
  </si>
  <si>
    <t>River Blue</t>
  </si>
  <si>
    <t>ROP</t>
  </si>
  <si>
    <t>Rope</t>
  </si>
  <si>
    <t>RYL</t>
  </si>
  <si>
    <t>Royal</t>
  </si>
  <si>
    <t>RBLU</t>
  </si>
  <si>
    <t>Royal Blue</t>
  </si>
  <si>
    <t>RYCA</t>
  </si>
  <si>
    <t>Royal Caribbean Blue</t>
  </si>
  <si>
    <t>Royal Caribe</t>
  </si>
  <si>
    <t>RMLG</t>
  </si>
  <si>
    <t>Royal Melange</t>
  </si>
  <si>
    <t>RLWT</t>
  </si>
  <si>
    <t>Royal/White</t>
  </si>
  <si>
    <t>RBLE</t>
  </si>
  <si>
    <t>Rush Blue</t>
  </si>
  <si>
    <t>RST</t>
  </si>
  <si>
    <t>Russet</t>
  </si>
  <si>
    <t>RTBZ</t>
  </si>
  <si>
    <t>Rusty Bronze</t>
  </si>
  <si>
    <t>SFRI</t>
  </si>
  <si>
    <t>Safari</t>
  </si>
  <si>
    <t>SFGN</t>
  </si>
  <si>
    <t xml:space="preserve">Safari Green </t>
  </si>
  <si>
    <t>SDGN</t>
  </si>
  <si>
    <t>Safety Dark Green</t>
  </si>
  <si>
    <t>SFTG</t>
  </si>
  <si>
    <t>Safety Green</t>
  </si>
  <si>
    <t>SFTO</t>
  </si>
  <si>
    <t>Safety Orange</t>
  </si>
  <si>
    <t>SFTP</t>
  </si>
  <si>
    <t>Safety Pink</t>
  </si>
  <si>
    <t>SAGE</t>
  </si>
  <si>
    <t>Sage</t>
  </si>
  <si>
    <t>SAGS</t>
  </si>
  <si>
    <t>Sage stone</t>
  </si>
  <si>
    <t>SGES</t>
  </si>
  <si>
    <t>Sagestone</t>
  </si>
  <si>
    <t>SLMN</t>
  </si>
  <si>
    <t>Salmon</t>
  </si>
  <si>
    <t>SAND</t>
  </si>
  <si>
    <t>Sand</t>
  </si>
  <si>
    <t>STNE</t>
  </si>
  <si>
    <t>Sandstone</t>
  </si>
  <si>
    <t>SNDS</t>
  </si>
  <si>
    <t>Sandstorm</t>
  </si>
  <si>
    <t>SANG</t>
  </si>
  <si>
    <t>Sangria</t>
  </si>
  <si>
    <t>SAP</t>
  </si>
  <si>
    <t>Sapphire</t>
  </si>
  <si>
    <t>SCRT</t>
  </si>
  <si>
    <t>Scarlet</t>
  </si>
  <si>
    <t>SCGR</t>
  </si>
  <si>
    <t>Scrub Green</t>
  </si>
  <si>
    <t>SCUB</t>
  </si>
  <si>
    <t>Scuba Blue</t>
  </si>
  <si>
    <t>SEA</t>
  </si>
  <si>
    <t>Sea</t>
  </si>
  <si>
    <t>SGLS</t>
  </si>
  <si>
    <t>Sea Glass</t>
  </si>
  <si>
    <t>SEAG</t>
  </si>
  <si>
    <t>Sea Green</t>
  </si>
  <si>
    <t>SEAF</t>
  </si>
  <si>
    <t>Seafoam</t>
  </si>
  <si>
    <t>SRGR</t>
  </si>
  <si>
    <t>Serene Green</t>
  </si>
  <si>
    <t>SHLL</t>
  </si>
  <si>
    <t>Shell</t>
  </si>
  <si>
    <t>SLVR</t>
  </si>
  <si>
    <t>Silver</t>
  </si>
  <si>
    <t>SKY</t>
  </si>
  <si>
    <t>Sky</t>
  </si>
  <si>
    <t>Sky Blue</t>
  </si>
  <si>
    <t>SLAT</t>
  </si>
  <si>
    <t>Slate</t>
  </si>
  <si>
    <t>SMK</t>
  </si>
  <si>
    <t>Smoke</t>
  </si>
  <si>
    <t>SMBL</t>
  </si>
  <si>
    <t>Smoke Blue</t>
  </si>
  <si>
    <t>SMNT</t>
  </si>
  <si>
    <t>Soft Mint</t>
  </si>
  <si>
    <t>SOFP</t>
  </si>
  <si>
    <t>Soft Pink</t>
  </si>
  <si>
    <t>SRBT</t>
  </si>
  <si>
    <t>Sorbet</t>
  </si>
  <si>
    <t>SDBL</t>
  </si>
  <si>
    <t>Speed Blue</t>
  </si>
  <si>
    <t>SPR</t>
  </si>
  <si>
    <t>Spirit Red</t>
  </si>
  <si>
    <t>SATG</t>
  </si>
  <si>
    <t>Sport Athletic Gold</t>
  </si>
  <si>
    <t>SDGR</t>
  </si>
  <si>
    <t>Sport Dark Green</t>
  </si>
  <si>
    <t>SDMR</t>
  </si>
  <si>
    <t>Sport Dark Maroon</t>
  </si>
  <si>
    <t>SDNV</t>
  </si>
  <si>
    <t>Sport Dark Navy</t>
  </si>
  <si>
    <t>SGLD</t>
  </si>
  <si>
    <t>Sport Gold</t>
  </si>
  <si>
    <t>SPT</t>
  </si>
  <si>
    <t>Sport Grey</t>
  </si>
  <si>
    <t>SPBK</t>
  </si>
  <si>
    <t>Sport Grey / Black</t>
  </si>
  <si>
    <t>SPNY</t>
  </si>
  <si>
    <t>Sport Grey / Navy</t>
  </si>
  <si>
    <t>SPRD</t>
  </si>
  <si>
    <t>Sport Grey / Red</t>
  </si>
  <si>
    <t>SGBK</t>
  </si>
  <si>
    <t>Sport Grey/Black</t>
  </si>
  <si>
    <t>SGNV</t>
  </si>
  <si>
    <t>Sport Grey/Navy</t>
  </si>
  <si>
    <t>SGRD</t>
  </si>
  <si>
    <t>Sport Grey/Red</t>
  </si>
  <si>
    <t>SGRL</t>
  </si>
  <si>
    <t>Sport Grey/Royal</t>
  </si>
  <si>
    <t>SLIB</t>
  </si>
  <si>
    <t>Sport Light Blue</t>
  </si>
  <si>
    <t>SORG</t>
  </si>
  <si>
    <t>Sport Orange</t>
  </si>
  <si>
    <t>SPRL</t>
  </si>
  <si>
    <t>Sport Purple</t>
  </si>
  <si>
    <t>SRYL</t>
  </si>
  <si>
    <t>Sport Royal</t>
  </si>
  <si>
    <t>SSRD</t>
  </si>
  <si>
    <t>Sport Scarlet Red</t>
  </si>
  <si>
    <t>SPP</t>
  </si>
  <si>
    <t>Sporty Plum</t>
  </si>
  <si>
    <t>SPY</t>
  </si>
  <si>
    <t>Spring Yellow</t>
  </si>
  <si>
    <t>SQUS</t>
  </si>
  <si>
    <t>Squash</t>
  </si>
  <si>
    <t>SST</t>
  </si>
  <si>
    <t>Stars - Stripes</t>
  </si>
  <si>
    <t>Stars / Stripes</t>
  </si>
  <si>
    <t>STN</t>
  </si>
  <si>
    <t>Stone</t>
  </si>
  <si>
    <t>STBL</t>
  </si>
  <si>
    <t>Stone Blue</t>
  </si>
  <si>
    <t>STGR</t>
  </si>
  <si>
    <t>Storm Grey</t>
  </si>
  <si>
    <t>SBLE</t>
  </si>
  <si>
    <t>Strong Blue</t>
  </si>
  <si>
    <t>SCOR</t>
  </si>
  <si>
    <t>Sugar Coral</t>
  </si>
  <si>
    <t>SBMZ</t>
  </si>
  <si>
    <t>Sunbean/Maze</t>
  </si>
  <si>
    <t>SUNF</t>
  </si>
  <si>
    <t>Sunflower</t>
  </si>
  <si>
    <t>SNST</t>
  </si>
  <si>
    <t>Sunset</t>
  </si>
  <si>
    <t>SUNS</t>
  </si>
  <si>
    <t>Sunshine</t>
  </si>
  <si>
    <t>TAN</t>
  </si>
  <si>
    <t>Tan</t>
  </si>
  <si>
    <t>TNGR</t>
  </si>
  <si>
    <t>Tangerine</t>
  </si>
  <si>
    <t>TAU</t>
  </si>
  <si>
    <t>Taupe</t>
  </si>
  <si>
    <t>TEL</t>
  </si>
  <si>
    <t>Teal</t>
  </si>
  <si>
    <t>TEAL</t>
  </si>
  <si>
    <t>Teal Ice</t>
  </si>
  <si>
    <t>TGLD</t>
  </si>
  <si>
    <t>Team Gold</t>
  </si>
  <si>
    <t>TORN</t>
  </si>
  <si>
    <t>Team Orange</t>
  </si>
  <si>
    <t>TENN</t>
  </si>
  <si>
    <t>Tennessee Orange</t>
  </si>
  <si>
    <t>TRRA</t>
  </si>
  <si>
    <t>Terra Cotta</t>
  </si>
  <si>
    <t>TRRC</t>
  </si>
  <si>
    <t>Terracota</t>
  </si>
  <si>
    <t>Terracotta</t>
  </si>
  <si>
    <t>TXOR</t>
  </si>
  <si>
    <t>Texas Orange</t>
  </si>
  <si>
    <t>TDSB</t>
  </si>
  <si>
    <t>Tie Dye Spider Black</t>
  </si>
  <si>
    <t>TDSP</t>
  </si>
  <si>
    <t>Tie Dye Spider Pink</t>
  </si>
  <si>
    <t>TITI</t>
  </si>
  <si>
    <t>Tihati/Tiffany</t>
  </si>
  <si>
    <t>TTNM</t>
  </si>
  <si>
    <t>Titanium</t>
  </si>
  <si>
    <t>TNST</t>
  </si>
  <si>
    <t>Titanium/Natural Stripe</t>
  </si>
  <si>
    <t>TWST</t>
  </si>
  <si>
    <t>Titanium/White Stripe</t>
  </si>
  <si>
    <t>Titanium-White Stripe</t>
  </si>
  <si>
    <t>TOPZ</t>
  </si>
  <si>
    <t>Topaz</t>
  </si>
  <si>
    <t>TPZB</t>
  </si>
  <si>
    <t>Topaz Blue</t>
  </si>
  <si>
    <t>TORD</t>
  </si>
  <si>
    <t>Tough Red</t>
  </si>
  <si>
    <t>TRBL</t>
  </si>
  <si>
    <t>Tropical Blue</t>
  </si>
  <si>
    <t>TNVY</t>
  </si>
  <si>
    <t>True Navy</t>
  </si>
  <si>
    <t>TRED</t>
  </si>
  <si>
    <t>True Red</t>
  </si>
  <si>
    <t>TRYL</t>
  </si>
  <si>
    <t>True Royal</t>
  </si>
  <si>
    <t>TULP</t>
  </si>
  <si>
    <t>Tulip</t>
  </si>
  <si>
    <t>TWED</t>
  </si>
  <si>
    <t>Tumbleweed</t>
  </si>
  <si>
    <t>TFGR</t>
  </si>
  <si>
    <t>Turf Green</t>
  </si>
  <si>
    <t>TRQ</t>
  </si>
  <si>
    <t>Turquoise</t>
  </si>
  <si>
    <t>TWHT</t>
  </si>
  <si>
    <t>Turquoise/White</t>
  </si>
  <si>
    <t>TWD</t>
  </si>
  <si>
    <t>Tweed</t>
  </si>
  <si>
    <t>UORN</t>
  </si>
  <si>
    <t>Univ Orange</t>
  </si>
  <si>
    <t>VLL</t>
  </si>
  <si>
    <t>Vanilla</t>
  </si>
  <si>
    <t>VGRY</t>
  </si>
  <si>
    <t>Vanilla/Grey</t>
  </si>
  <si>
    <t>VGLD</t>
  </si>
  <si>
    <t>Vegas Gold</t>
  </si>
  <si>
    <t>VINE</t>
  </si>
  <si>
    <t>Vineyard</t>
  </si>
  <si>
    <t>VBBW</t>
  </si>
  <si>
    <t>Vintage Burgandy/Blended White</t>
  </si>
  <si>
    <t>VCVS</t>
  </si>
  <si>
    <t>Vintage Camo / Vintage Smoke</t>
  </si>
  <si>
    <t>VHVW</t>
  </si>
  <si>
    <t>Vintage Heather / Vintage Red / Blended White</t>
  </si>
  <si>
    <t>VHRB</t>
  </si>
  <si>
    <t>Vintage Heather / Vintage Royal / Blended White</t>
  </si>
  <si>
    <t>VHVS</t>
  </si>
  <si>
    <t>Vintage Heather / Vintage Smoke</t>
  </si>
  <si>
    <t>VHBW</t>
  </si>
  <si>
    <t>Vintage Heather/Blended White</t>
  </si>
  <si>
    <t>VHVB</t>
  </si>
  <si>
    <t>Vintage Heather/Vintage Burgundy</t>
  </si>
  <si>
    <t>VHHP</t>
  </si>
  <si>
    <t>Vintage Heather/Vintage Hot Pink</t>
  </si>
  <si>
    <t>VHVN</t>
  </si>
  <si>
    <t>Vintage Heather/Vintage Navy</t>
  </si>
  <si>
    <t>VHVO</t>
  </si>
  <si>
    <t>Vintage Heather/Vintage Orange</t>
  </si>
  <si>
    <t>VHVP</t>
  </si>
  <si>
    <t>Vintage Heather/Vintage Purple</t>
  </si>
  <si>
    <t>VHVR</t>
  </si>
  <si>
    <t>Vintage Heather/Vintage Red</t>
  </si>
  <si>
    <t>VHRL</t>
  </si>
  <si>
    <t>Vintage Heather/Vintage Royal</t>
  </si>
  <si>
    <t>VPBW</t>
  </si>
  <si>
    <t>Vintage Hot Pink/Blended White</t>
  </si>
  <si>
    <t>INW</t>
  </si>
  <si>
    <t>Vintage Indigo / Vintage Navy / White</t>
  </si>
  <si>
    <t>VNBW</t>
  </si>
  <si>
    <t>Vintage Navy/Blended White</t>
  </si>
  <si>
    <t>VOBW</t>
  </si>
  <si>
    <t>Vintage Orange/Blended White</t>
  </si>
  <si>
    <t>VPRW</t>
  </si>
  <si>
    <t>Vintage Purple / White</t>
  </si>
  <si>
    <t>VPW</t>
  </si>
  <si>
    <t>Vintage Purple/Blended White</t>
  </si>
  <si>
    <t>VRBW</t>
  </si>
  <si>
    <t>Vintage Red / Blended White</t>
  </si>
  <si>
    <t>VRWT</t>
  </si>
  <si>
    <t>Vintage Red / White</t>
  </si>
  <si>
    <t>VRLY</t>
  </si>
  <si>
    <t>Vintage Royal</t>
  </si>
  <si>
    <t>VSMK</t>
  </si>
  <si>
    <t>Vintage Smoke</t>
  </si>
  <si>
    <t>VSBW</t>
  </si>
  <si>
    <t>Vintage Smoke / Blended White</t>
  </si>
  <si>
    <t>VSGH</t>
  </si>
  <si>
    <t xml:space="preserve">Vintage Smoke / Granite Heather </t>
  </si>
  <si>
    <t>VSVV</t>
  </si>
  <si>
    <t>Vintage Smoke / Vintage Camo / Vintage Heather</t>
  </si>
  <si>
    <t>VTRQ</t>
  </si>
  <si>
    <t>Vintage Turquois</t>
  </si>
  <si>
    <t>Vintage Turquoise</t>
  </si>
  <si>
    <t>VWCH</t>
  </si>
  <si>
    <t>Vintage Washed Charcoal</t>
  </si>
  <si>
    <t>VWGF</t>
  </si>
  <si>
    <t>Vintage Washed Grapefruit</t>
  </si>
  <si>
    <t>VWRD</t>
  </si>
  <si>
    <t>Vintage Washed Red</t>
  </si>
  <si>
    <t>VWSS</t>
  </si>
  <si>
    <t>Vintage Washed Sea Sea Spray</t>
  </si>
  <si>
    <t>VLT</t>
  </si>
  <si>
    <t>Violet</t>
  </si>
  <si>
    <t>WRMR</t>
  </si>
  <si>
    <t>Warm Red</t>
  </si>
  <si>
    <t>WAQA</t>
  </si>
  <si>
    <t>Washed Aqua</t>
  </si>
  <si>
    <t>WBLA</t>
  </si>
  <si>
    <t>Washed Black</t>
  </si>
  <si>
    <t>WBLK</t>
  </si>
  <si>
    <t>Washed Black Heather</t>
  </si>
  <si>
    <t>WBLU</t>
  </si>
  <si>
    <t>Washed Blue</t>
  </si>
  <si>
    <t>WCGY</t>
  </si>
  <si>
    <t>Washed Charcoal Grey</t>
  </si>
  <si>
    <t>WCCM</t>
  </si>
  <si>
    <t>Washed Charcoal/Cream</t>
  </si>
  <si>
    <t>WCRL</t>
  </si>
  <si>
    <t>Washed Coral</t>
  </si>
  <si>
    <t>WCRW</t>
  </si>
  <si>
    <t>Washed Coral/White</t>
  </si>
  <si>
    <t>WDPS</t>
  </si>
  <si>
    <t>Washed Deep Sea</t>
  </si>
  <si>
    <t>WDNM</t>
  </si>
  <si>
    <t>Washed Denim</t>
  </si>
  <si>
    <t>WDCM</t>
  </si>
  <si>
    <t>Washed Denim/Cream</t>
  </si>
  <si>
    <t>WDNG</t>
  </si>
  <si>
    <t>Washed Denim/Grey</t>
  </si>
  <si>
    <t>WGRY</t>
  </si>
  <si>
    <t>Washed Grey</t>
  </si>
  <si>
    <t>WGCL</t>
  </si>
  <si>
    <t>Washed Grey/Charcoal</t>
  </si>
  <si>
    <t>WHPK</t>
  </si>
  <si>
    <t>Washed Hot Pink</t>
  </si>
  <si>
    <t>WICB</t>
  </si>
  <si>
    <t>Washed Ice Blue</t>
  </si>
  <si>
    <t>WLPS</t>
  </si>
  <si>
    <t>Washed Lapis</t>
  </si>
  <si>
    <t>WMLN</t>
  </si>
  <si>
    <t>Washed Melon</t>
  </si>
  <si>
    <t>WMWI</t>
  </si>
  <si>
    <t>Washed Melon/White</t>
  </si>
  <si>
    <t>WMNG</t>
  </si>
  <si>
    <t>Washed Mint Green</t>
  </si>
  <si>
    <t>WMGG</t>
  </si>
  <si>
    <t>Washed Mint Green/Grey</t>
  </si>
  <si>
    <t>WPYA</t>
  </si>
  <si>
    <t>Washed Papaya</t>
  </si>
  <si>
    <t>WPNK</t>
  </si>
  <si>
    <t>Washed Pink</t>
  </si>
  <si>
    <t>WPWT</t>
  </si>
  <si>
    <t>Washed Pistachio/White</t>
  </si>
  <si>
    <t>WPRL</t>
  </si>
  <si>
    <t>Washed Purple</t>
  </si>
  <si>
    <t>WRED</t>
  </si>
  <si>
    <t>Washed Red</t>
  </si>
  <si>
    <t>WSRE</t>
  </si>
  <si>
    <t xml:space="preserve">Washed Red </t>
  </si>
  <si>
    <t>WRGY</t>
  </si>
  <si>
    <t>Washed Red/Grey</t>
  </si>
  <si>
    <t>WSGN</t>
  </si>
  <si>
    <t>Washed Sea Green</t>
  </si>
  <si>
    <t>WSHL</t>
  </si>
  <si>
    <t>Washed Shell</t>
  </si>
  <si>
    <t>WTWI</t>
  </si>
  <si>
    <t>Washed Turquoise/White</t>
  </si>
  <si>
    <t>WVLG</t>
  </si>
  <si>
    <t>Washed Vanilla/Grey</t>
  </si>
  <si>
    <t>WTML</t>
  </si>
  <si>
    <t>Watermelon</t>
  </si>
  <si>
    <t>WAT</t>
  </si>
  <si>
    <t>Wheat</t>
  </si>
  <si>
    <t>WHT</t>
  </si>
  <si>
    <t>White</t>
  </si>
  <si>
    <t>WTBL</t>
  </si>
  <si>
    <t>White / Black</t>
  </si>
  <si>
    <t>WTNY</t>
  </si>
  <si>
    <t>White / Navy</t>
  </si>
  <si>
    <t>WTRD</t>
  </si>
  <si>
    <t>White / Red</t>
  </si>
  <si>
    <t>WTRY</t>
  </si>
  <si>
    <t>White / Royal</t>
  </si>
  <si>
    <t>WTIL</t>
  </si>
  <si>
    <t>White / Titanium / Black</t>
  </si>
  <si>
    <t>WBST</t>
  </si>
  <si>
    <t>White/Ballerina/White Stripe</t>
  </si>
  <si>
    <t>White/Ballerina-White Stripe</t>
  </si>
  <si>
    <t>WTBK</t>
  </si>
  <si>
    <t>White/Black</t>
  </si>
  <si>
    <t>WHBU</t>
  </si>
  <si>
    <t>White/Blue</t>
  </si>
  <si>
    <t>WTCB</t>
  </si>
  <si>
    <t>White/Carolina Blue</t>
  </si>
  <si>
    <t>WDG</t>
  </si>
  <si>
    <t>White/Dark Grey</t>
  </si>
  <si>
    <t>WTFG</t>
  </si>
  <si>
    <t>White/Forest Green</t>
  </si>
  <si>
    <t>WHDG</t>
  </si>
  <si>
    <t>White/Heather Dark Grey</t>
  </si>
  <si>
    <t>WHG</t>
  </si>
  <si>
    <t>White/Heather Grey</t>
  </si>
  <si>
    <t>WTHL</t>
  </si>
  <si>
    <t>White/Heliconia</t>
  </si>
  <si>
    <t>WTKL</t>
  </si>
  <si>
    <t>White/Kelly</t>
  </si>
  <si>
    <t>WTLB</t>
  </si>
  <si>
    <t>White/Light Blue</t>
  </si>
  <si>
    <t>WTMR</t>
  </si>
  <si>
    <t>White/Maroon</t>
  </si>
  <si>
    <t>WTNV</t>
  </si>
  <si>
    <t>White/Navy</t>
  </si>
  <si>
    <t>WNVC</t>
  </si>
  <si>
    <t>White/Navy Picot</t>
  </si>
  <si>
    <t>WTPK</t>
  </si>
  <si>
    <t>White/Pink</t>
  </si>
  <si>
    <t>WTPR</t>
  </si>
  <si>
    <t>White/Purple</t>
  </si>
  <si>
    <t>WRPC</t>
  </si>
  <si>
    <t>White/Raspberry Picot</t>
  </si>
  <si>
    <t>WRD</t>
  </si>
  <si>
    <t>White/Red</t>
  </si>
  <si>
    <t>WIRD</t>
  </si>
  <si>
    <t>White/Red Picot</t>
  </si>
  <si>
    <t>WTRL</t>
  </si>
  <si>
    <t>White/Royal</t>
  </si>
  <si>
    <t>WTTT</t>
  </si>
  <si>
    <t>White/Titanium</t>
  </si>
  <si>
    <t>WTVH</t>
  </si>
  <si>
    <t>White/Vintage Heather</t>
  </si>
  <si>
    <t>WILW</t>
  </si>
  <si>
    <t>Willow</t>
  </si>
  <si>
    <t>WINE</t>
  </si>
  <si>
    <t>Wine</t>
  </si>
  <si>
    <t>XPK</t>
  </si>
  <si>
    <t>XTRB</t>
  </si>
  <si>
    <t>XTR Blue</t>
  </si>
  <si>
    <t>XTRG</t>
  </si>
  <si>
    <t>XTR Green</t>
  </si>
  <si>
    <t>XTRP</t>
  </si>
  <si>
    <t>XTR Pink</t>
  </si>
  <si>
    <t>XTRR</t>
  </si>
  <si>
    <t>XTR Purple</t>
  </si>
  <si>
    <t>XTRY</t>
  </si>
  <si>
    <t>XTR Yellow</t>
  </si>
  <si>
    <t>YAM</t>
  </si>
  <si>
    <t>Yam</t>
  </si>
  <si>
    <t>YLLW</t>
  </si>
  <si>
    <t>Yellow</t>
  </si>
  <si>
    <t>YLHZ</t>
  </si>
  <si>
    <t>Yellow Haze</t>
  </si>
  <si>
    <t>ZEST</t>
  </si>
  <si>
    <t>Zest</t>
  </si>
  <si>
    <t>Aqua  /  Cream</t>
  </si>
  <si>
    <t>Ballerina / Ballerina / White Stripe / White</t>
  </si>
  <si>
    <t>Ballerina / Ballerina-White Stripe / White</t>
  </si>
  <si>
    <t>Ballerina / Mauvelous</t>
  </si>
  <si>
    <t>Ballerina / White Dot</t>
  </si>
  <si>
    <t>Ballerina / White Picot</t>
  </si>
  <si>
    <t>Ballerina / White Stripe</t>
  </si>
  <si>
    <t>Ballerina / White Stripe / White</t>
  </si>
  <si>
    <t>Ballerina-White Stripe / White</t>
  </si>
  <si>
    <t>Black  /  Black</t>
  </si>
  <si>
    <t>Black  /  Blue</t>
  </si>
  <si>
    <t>Black  /  Green</t>
  </si>
  <si>
    <t>Black  /  Green Camo</t>
  </si>
  <si>
    <t>Black  /  Grey Pl</t>
  </si>
  <si>
    <t>Black  /  Leopard</t>
  </si>
  <si>
    <t>Black  /  Pink</t>
  </si>
  <si>
    <t>Black  /  Red</t>
  </si>
  <si>
    <t>Black  /  Sand</t>
  </si>
  <si>
    <t>Black  /  Urban Woodland  /  Red</t>
  </si>
  <si>
    <t>Black  /  White</t>
  </si>
  <si>
    <t>Black / Dark Grey</t>
  </si>
  <si>
    <t>Black / Red / White Dot</t>
  </si>
  <si>
    <t>Black / Red / White Dot / White</t>
  </si>
  <si>
    <t>Black / Red-White Dot</t>
  </si>
  <si>
    <t>Black / Red-White Dot / White</t>
  </si>
  <si>
    <t>Black / Titanium</t>
  </si>
  <si>
    <t>Black / Vint Camo</t>
  </si>
  <si>
    <t>Black / Vintage Camo</t>
  </si>
  <si>
    <t>Black / White Dot</t>
  </si>
  <si>
    <t>Black / White Picot</t>
  </si>
  <si>
    <t>Black / White Stripe</t>
  </si>
  <si>
    <t>Black / White Stripe / White</t>
  </si>
  <si>
    <t>Black-White Stripe / White</t>
  </si>
  <si>
    <t>Blended White  /  Titanium</t>
  </si>
  <si>
    <t>Blended White  /  Vintage Green  /  Titanium</t>
  </si>
  <si>
    <t>Blended White  /  Vintage Smoke  /  Blended White</t>
  </si>
  <si>
    <t>Blue Skies  /  Grye</t>
  </si>
  <si>
    <t>Brick  /  Charcoal</t>
  </si>
  <si>
    <t>Carib Blue / Dark Grey</t>
  </si>
  <si>
    <t>Caribbean Blue / Heather Grey</t>
  </si>
  <si>
    <t>Carolina Blue / Vintage Heather</t>
  </si>
  <si>
    <t>Chacoal  /  Neon Pink</t>
  </si>
  <si>
    <t>Charcoal  /  Neon Yellow</t>
  </si>
  <si>
    <t>Charcoal / Ballerina</t>
  </si>
  <si>
    <t>Charcoal / Cream</t>
  </si>
  <si>
    <t>Chill / Indigo</t>
  </si>
  <si>
    <t>Coral / White</t>
  </si>
  <si>
    <t>Dark Heather / Dark Grey</t>
  </si>
  <si>
    <t>Dark Olive  /  Black</t>
  </si>
  <si>
    <t>Denim  /  White</t>
  </si>
  <si>
    <t>Denim / Cream</t>
  </si>
  <si>
    <t>Denim / Grey</t>
  </si>
  <si>
    <t>Fuchsia  /  White</t>
  </si>
  <si>
    <t>Granite Heather / Black</t>
  </si>
  <si>
    <t>Grey  /  Black</t>
  </si>
  <si>
    <t>Grey  /  Maroon</t>
  </si>
  <si>
    <t>Grey / Charcoal</t>
  </si>
  <si>
    <t>Heather Blue / Heather Grey</t>
  </si>
  <si>
    <t>Heather Blue / Navy</t>
  </si>
  <si>
    <t>Heather Blue / Neon Yellow</t>
  </si>
  <si>
    <t>Heather Dark Grey / Dark Grey</t>
  </si>
  <si>
    <t>Heather Green / Heather Aubergine</t>
  </si>
  <si>
    <t>Heather Green / Heather Blue</t>
  </si>
  <si>
    <t>Heather Green / Heather Dark Green</t>
  </si>
  <si>
    <t>Heather Green / Heather Grey</t>
  </si>
  <si>
    <t>Heather Green / Heather red</t>
  </si>
  <si>
    <t>Heather Green / Kelly Green</t>
  </si>
  <si>
    <t>Heather Green / Neon Yellow</t>
  </si>
  <si>
    <t>Heather Grey  /  Heather Blue</t>
  </si>
  <si>
    <t>Heather Grey / Dark Heather Grey</t>
  </si>
  <si>
    <t>Heather Grey / Heather Aubergine</t>
  </si>
  <si>
    <t>Heather Grey / Heather Dark Green</t>
  </si>
  <si>
    <t>Heather Grey / Heather Dark Grey</t>
  </si>
  <si>
    <t>Heather Grey / Heather Galapagos Blue</t>
  </si>
  <si>
    <t>Heather Grey / Heather Navy</t>
  </si>
  <si>
    <t>Heather Grey / Heather Red</t>
  </si>
  <si>
    <t>Heather Purple / Heather Grey</t>
  </si>
  <si>
    <t>Heather Purple / Neon Yellow</t>
  </si>
  <si>
    <t>Heather Purple / Purple</t>
  </si>
  <si>
    <t>Heather Red / Red</t>
  </si>
  <si>
    <t>Heather Slate / Black</t>
  </si>
  <si>
    <t>Heather / Heather / White Dot / White</t>
  </si>
  <si>
    <t>Heather / Heather / White Stripe / White</t>
  </si>
  <si>
    <t>Heather / Heather-White Dot / White</t>
  </si>
  <si>
    <t>Heather / Heather-White Stripe / White</t>
  </si>
  <si>
    <t>Heather / White</t>
  </si>
  <si>
    <t>Heather / White Dot</t>
  </si>
  <si>
    <t>Heather / White Dot / White</t>
  </si>
  <si>
    <t>Heather / White Stripe</t>
  </si>
  <si>
    <t>Heather / White Stripe / White</t>
  </si>
  <si>
    <t>Heather / White / Heather / White Stripe</t>
  </si>
  <si>
    <t>Heather / White / Heather-White Stripe</t>
  </si>
  <si>
    <t>Heather-White Dot / White</t>
  </si>
  <si>
    <t>Heather-White Stripe / White</t>
  </si>
  <si>
    <t>Hot Pink / Neon Yellow</t>
  </si>
  <si>
    <t>Hot Pink / White / Black</t>
  </si>
  <si>
    <t>Hunter  /  White</t>
  </si>
  <si>
    <t>Independence Red / Navy</t>
  </si>
  <si>
    <t>Kelly / Red</t>
  </si>
  <si>
    <t>Kelly / Red / White Stripe / Red</t>
  </si>
  <si>
    <t>Kelly / Red-White Stripe / Red</t>
  </si>
  <si>
    <t>Kelly / White Stripe</t>
  </si>
  <si>
    <t>Kelly / White Stripe / White</t>
  </si>
  <si>
    <t>Kelly-White Stripe / White</t>
  </si>
  <si>
    <t>Lavender / Purple</t>
  </si>
  <si>
    <t>Light Blue  /  Indigo Blue</t>
  </si>
  <si>
    <t>Lightblue / Indigo</t>
  </si>
  <si>
    <t>Melon / White</t>
  </si>
  <si>
    <t>Mint Green  /  White</t>
  </si>
  <si>
    <t>Mint Green / Grey</t>
  </si>
  <si>
    <t>Mint / Grass</t>
  </si>
  <si>
    <t>Natural  /  Green Woodland  /  Orange</t>
  </si>
  <si>
    <t>Natural Heather  /  Vintage Burgundy  /  Natural</t>
  </si>
  <si>
    <t>Natural Heather  /  Vintage Camo  /  Natural</t>
  </si>
  <si>
    <t>Natural / Heather</t>
  </si>
  <si>
    <t>Natural / Titanium / Natural Line</t>
  </si>
  <si>
    <t>Natural / Titanium-Natural Stripe</t>
  </si>
  <si>
    <t>Navy  /  Charcoal</t>
  </si>
  <si>
    <t>Navy  /  Dark Heather</t>
  </si>
  <si>
    <t>Navy  /  Denim</t>
  </si>
  <si>
    <t>Navy  /  Gold</t>
  </si>
  <si>
    <t>Navy  /  Navy</t>
  </si>
  <si>
    <t>Navy  /  Titanium  /  White</t>
  </si>
  <si>
    <t>Navy / Dark Grey</t>
  </si>
  <si>
    <t>Navy / Navy / White Stripe / White</t>
  </si>
  <si>
    <t>Navy / Navy-White Stripe / White</t>
  </si>
  <si>
    <t>Navy / Red</t>
  </si>
  <si>
    <t>Navy / Red / White Stripe / Red</t>
  </si>
  <si>
    <t>Navy / Red-White Stripe / Red</t>
  </si>
  <si>
    <t>Navy / White</t>
  </si>
  <si>
    <t>Navy / White Dot</t>
  </si>
  <si>
    <t>Navy / White Picot</t>
  </si>
  <si>
    <t>Navy / White Stripe</t>
  </si>
  <si>
    <t>Navy / White Stripe / White</t>
  </si>
  <si>
    <t>Navy / White / Navy / White Stripe</t>
  </si>
  <si>
    <t>Navy / White / Navy-White Stripe</t>
  </si>
  <si>
    <t>Navy-White Stripe / White</t>
  </si>
  <si>
    <t>Nectar  /  Cream</t>
  </si>
  <si>
    <t>Orange / Black</t>
  </si>
  <si>
    <t>Papaya  /  White</t>
  </si>
  <si>
    <t>Pink  /  Grey</t>
  </si>
  <si>
    <t>Pink / Red</t>
  </si>
  <si>
    <t>Pink / Vintage Heather</t>
  </si>
  <si>
    <t>Pistachio / White</t>
  </si>
  <si>
    <t>Purple  /  White</t>
  </si>
  <si>
    <t>Raspberry / Raspberry / White Dot</t>
  </si>
  <si>
    <t>Raspberry / Raspberry-White Dot</t>
  </si>
  <si>
    <t>Raspberry / White Dot</t>
  </si>
  <si>
    <t>Raspberry / White Picot</t>
  </si>
  <si>
    <t>Raspberry / White Stripe</t>
  </si>
  <si>
    <t>Red  /  Titanium  /  White</t>
  </si>
  <si>
    <t>Red / Dark Grey</t>
  </si>
  <si>
    <t>Red / Grey</t>
  </si>
  <si>
    <t>Red / Red / White Dot</t>
  </si>
  <si>
    <t>Red / Red / White Stripe / White</t>
  </si>
  <si>
    <t>Red / Red-White Dot</t>
  </si>
  <si>
    <t>Red / Red-White Stripe / White</t>
  </si>
  <si>
    <t>Red / White</t>
  </si>
  <si>
    <t>Red / White Dot</t>
  </si>
  <si>
    <t>Red / White Dot / White</t>
  </si>
  <si>
    <t>Red / White Picot</t>
  </si>
  <si>
    <t>Red / White Stripe</t>
  </si>
  <si>
    <t>Red / White Stripe / White</t>
  </si>
  <si>
    <t>Red-White Dot / White</t>
  </si>
  <si>
    <t>Red-White Stripe / White</t>
  </si>
  <si>
    <t>Royal / White</t>
  </si>
  <si>
    <t>Sport Grey  /  Black</t>
  </si>
  <si>
    <t>Sport Grey  /  Navy</t>
  </si>
  <si>
    <t>Sport Grey  /  Red</t>
  </si>
  <si>
    <t>Sport Grey / Royal</t>
  </si>
  <si>
    <t>Stars  /  Stripes</t>
  </si>
  <si>
    <t>Sunbean / Maze</t>
  </si>
  <si>
    <t>Tihati / Tiffany</t>
  </si>
  <si>
    <t>Titanium / Natural Stripe</t>
  </si>
  <si>
    <t>Titanium / White Stripe</t>
  </si>
  <si>
    <t>Turquoise / White</t>
  </si>
  <si>
    <t>Vanilla / Grey</t>
  </si>
  <si>
    <t>Vintage Burgandy / Blended White</t>
  </si>
  <si>
    <t>Vintage Camo  /  Vintage Smoke</t>
  </si>
  <si>
    <t>Vintage Heather  /  Vintage Red  /  Blended White</t>
  </si>
  <si>
    <t>Vintage Heather  /  Vintage Royal  /  Blended White</t>
  </si>
  <si>
    <t>Vintage Heather  /  Vintage Smoke</t>
  </si>
  <si>
    <t>Vintage Heather / Blended White</t>
  </si>
  <si>
    <t>Vintage Heather / Vintage Burgundy</t>
  </si>
  <si>
    <t>Vintage Heather / Vintage Hot Pink</t>
  </si>
  <si>
    <t>Vintage Heather / Vintage Navy</t>
  </si>
  <si>
    <t>Vintage Heather / Vintage Orange</t>
  </si>
  <si>
    <t>Vintage Heather / Vintage Purple</t>
  </si>
  <si>
    <t>Vintage Heather / Vintage Red</t>
  </si>
  <si>
    <t>Vintage Heather / Vintage Royal</t>
  </si>
  <si>
    <t>Vintage Hot Pink / Blended White</t>
  </si>
  <si>
    <t>Vintage Indigo  /  Vintage Navy  /  White</t>
  </si>
  <si>
    <t>Vintage Navy / Blended White</t>
  </si>
  <si>
    <t>Vintage Orange / Blended White</t>
  </si>
  <si>
    <t>Vintage Purple  /  White</t>
  </si>
  <si>
    <t>Vintage Purple / Blended White</t>
  </si>
  <si>
    <t>Vintage Red  /  Blended White</t>
  </si>
  <si>
    <t>Vintage Red  /  White</t>
  </si>
  <si>
    <t>Vintage Smoke  /  Blended White</t>
  </si>
  <si>
    <t xml:space="preserve">Vintage Smoke  /  Granite Heather </t>
  </si>
  <si>
    <t>Vintage Smoke  /  Vintage Camo  /  Vintage Heather</t>
  </si>
  <si>
    <t>Washed Charcoal / Cream</t>
  </si>
  <si>
    <t>Washed Coral / White</t>
  </si>
  <si>
    <t>Washed Denim / Cream</t>
  </si>
  <si>
    <t>Washed Denim / Grey</t>
  </si>
  <si>
    <t>Washed Grey / Charcoal</t>
  </si>
  <si>
    <t>Washed Melon / White</t>
  </si>
  <si>
    <t>Washed Mint Green / Grey</t>
  </si>
  <si>
    <t>Washed Pistachio / White</t>
  </si>
  <si>
    <t>Washed Red / Grey</t>
  </si>
  <si>
    <t>Washed Turquoise / White</t>
  </si>
  <si>
    <t>Washed Vanilla / Grey</t>
  </si>
  <si>
    <t>White  /  Black</t>
  </si>
  <si>
    <t>White  /  Navy</t>
  </si>
  <si>
    <t>White  /  Red</t>
  </si>
  <si>
    <t>White  /  Royal</t>
  </si>
  <si>
    <t>White  /  Titanium  /  Black</t>
  </si>
  <si>
    <t>White / Ballerina / White Stripe</t>
  </si>
  <si>
    <t>White / Ballerina-White Stripe</t>
  </si>
  <si>
    <t>White / Blue</t>
  </si>
  <si>
    <t>White / Carolina Blue</t>
  </si>
  <si>
    <t>White / Dark Grey</t>
  </si>
  <si>
    <t>White / Forest Green</t>
  </si>
  <si>
    <t>White / Heather Dark Grey</t>
  </si>
  <si>
    <t>White / Heather Grey</t>
  </si>
  <si>
    <t>White / Heliconia</t>
  </si>
  <si>
    <t>White / Kelly</t>
  </si>
  <si>
    <t>White / Light Blue</t>
  </si>
  <si>
    <t>White / Maroon</t>
  </si>
  <si>
    <t>White / Navy Picot</t>
  </si>
  <si>
    <t>White / Pink</t>
  </si>
  <si>
    <t>White / Purple</t>
  </si>
  <si>
    <t>White / Raspberry Picot</t>
  </si>
  <si>
    <t>White / Red Picot</t>
  </si>
  <si>
    <t>White / Titanium</t>
  </si>
  <si>
    <t>White / Vintage Heather</t>
  </si>
  <si>
    <t>HRIS</t>
  </si>
  <si>
    <t>Heather Iris</t>
  </si>
  <si>
    <t>HSLT</t>
  </si>
  <si>
    <t>Heather Slate</t>
  </si>
  <si>
    <t>DRKM</t>
  </si>
  <si>
    <t>Dark Maroon</t>
  </si>
  <si>
    <t>HCYG</t>
  </si>
  <si>
    <t>Heather City Green</t>
  </si>
  <si>
    <t>HHPK</t>
  </si>
  <si>
    <t>Heather Hot Pink</t>
  </si>
  <si>
    <t>BRNZ</t>
  </si>
  <si>
    <t>Bronze</t>
  </si>
  <si>
    <t>FUSA</t>
  </si>
  <si>
    <t>Fuschia</t>
  </si>
  <si>
    <t>HRBL</t>
  </si>
  <si>
    <t>Harbour Blue</t>
  </si>
  <si>
    <t>HTRW</t>
  </si>
  <si>
    <t>Hunter_White</t>
  </si>
  <si>
    <t>TAR</t>
  </si>
  <si>
    <t>Tar</t>
  </si>
  <si>
    <t>PRPW</t>
  </si>
  <si>
    <t>Purple/White</t>
  </si>
  <si>
    <t>AZUR</t>
  </si>
  <si>
    <t>Azure</t>
  </si>
  <si>
    <t>CCBF</t>
  </si>
  <si>
    <t>Black Forest</t>
  </si>
  <si>
    <t>ASHW</t>
  </si>
  <si>
    <t>Ash/White</t>
  </si>
  <si>
    <t>BOOG</t>
  </si>
  <si>
    <t>Bamboo Green</t>
  </si>
  <si>
    <t>CNV</t>
  </si>
  <si>
    <t>C. Navy</t>
  </si>
  <si>
    <t>REDT</t>
  </si>
  <si>
    <t>Red Tape</t>
  </si>
  <si>
    <t>GTGD</t>
  </si>
  <si>
    <t>GT Gold</t>
  </si>
  <si>
    <t>DCLB</t>
  </si>
  <si>
    <t>Deep Cobalt</t>
  </si>
  <si>
    <t>MCIS</t>
  </si>
  <si>
    <t>Macintosh</t>
  </si>
  <si>
    <t>HSGY</t>
  </si>
  <si>
    <t>Heather Steel Grey</t>
  </si>
  <si>
    <t>CNAV</t>
  </si>
  <si>
    <t>Classsic Navy</t>
  </si>
  <si>
    <t>CSPK</t>
  </si>
  <si>
    <t>Classic Pink</t>
  </si>
  <si>
    <t>CDBL</t>
  </si>
  <si>
    <t>Cadet Blue</t>
  </si>
  <si>
    <t>STLT</t>
  </si>
  <si>
    <t>Stealth</t>
  </si>
  <si>
    <t>Dark Blue</t>
  </si>
  <si>
    <t>Noen Yellow</t>
  </si>
  <si>
    <t>Royal Cribe</t>
  </si>
  <si>
    <t>Hunter/White</t>
  </si>
  <si>
    <t>J.Navy</t>
  </si>
  <si>
    <t>CCBLacK Fores</t>
  </si>
  <si>
    <t>AshWhite</t>
  </si>
  <si>
    <t>Harbor Blue</t>
  </si>
  <si>
    <t>BRIN</t>
  </si>
  <si>
    <t>Black Rainbow</t>
  </si>
  <si>
    <t>BOCE</t>
  </si>
  <si>
    <t>Blue Ocean</t>
  </si>
  <si>
    <t>CAMO</t>
  </si>
  <si>
    <t>Camo</t>
  </si>
  <si>
    <t>CTTC</t>
  </si>
  <si>
    <t>Cotton Candy</t>
  </si>
  <si>
    <t>ERTH</t>
  </si>
  <si>
    <t>Earth</t>
  </si>
  <si>
    <t>ETTY</t>
  </si>
  <si>
    <t>Eternity</t>
  </si>
  <si>
    <t>FLAG</t>
  </si>
  <si>
    <t>Flag</t>
  </si>
  <si>
    <t>JBEN</t>
  </si>
  <si>
    <t>Jellybean</t>
  </si>
  <si>
    <t>LTUS</t>
  </si>
  <si>
    <t>Lotus</t>
  </si>
  <si>
    <t>MBAY</t>
  </si>
  <si>
    <t>Montego Bay</t>
  </si>
  <si>
    <t>MOND</t>
  </si>
  <si>
    <t>Moondance</t>
  </si>
  <si>
    <t>MLTR</t>
  </si>
  <si>
    <t>Multi Rainbow</t>
  </si>
  <si>
    <t>PRDE</t>
  </si>
  <si>
    <t>Pride</t>
  </si>
  <si>
    <t>STER</t>
  </si>
  <si>
    <t>Satern</t>
  </si>
  <si>
    <t>SLSY</t>
  </si>
  <si>
    <t>Slushy</t>
  </si>
  <si>
    <t>SGRN</t>
  </si>
  <si>
    <t>Spider  Green</t>
  </si>
  <si>
    <t>SKEL</t>
  </si>
  <si>
    <t>Spider  Kelly</t>
  </si>
  <si>
    <t>SBLK</t>
  </si>
  <si>
    <t>Spider Black</t>
  </si>
  <si>
    <t>SCRM</t>
  </si>
  <si>
    <t>Spider Crimson</t>
  </si>
  <si>
    <t>SNVY</t>
  </si>
  <si>
    <t>Spider Navy</t>
  </si>
  <si>
    <t>SPNK</t>
  </si>
  <si>
    <t>Spider Pink</t>
  </si>
  <si>
    <t>SPUR</t>
  </si>
  <si>
    <t>Spider Purple</t>
  </si>
  <si>
    <t>SROL</t>
  </si>
  <si>
    <t>Spider Royal</t>
  </si>
  <si>
    <t>SLBL</t>
  </si>
  <si>
    <t>Spiral Lavender Blue</t>
  </si>
  <si>
    <t>STLU</t>
  </si>
  <si>
    <t>St Lucia</t>
  </si>
  <si>
    <t>SLLB</t>
  </si>
  <si>
    <t>Stella Blue</t>
  </si>
  <si>
    <t>DRYL</t>
  </si>
  <si>
    <t>Deep Royal</t>
  </si>
  <si>
    <t>MTGS</t>
  </si>
  <si>
    <t>Mint Grass</t>
  </si>
  <si>
    <t>Spider Green</t>
  </si>
  <si>
    <t>Spider Kelly</t>
  </si>
  <si>
    <t>FNNC</t>
  </si>
  <si>
    <t>Funnel Cake</t>
  </si>
  <si>
    <t>INDE</t>
  </si>
  <si>
    <t>Indepenence</t>
  </si>
  <si>
    <t>KALE</t>
  </si>
  <si>
    <t>Kaleidoscope</t>
  </si>
  <si>
    <t>KRMA</t>
  </si>
  <si>
    <t>Karma</t>
  </si>
  <si>
    <t>KSTN</t>
  </si>
  <si>
    <t>Kingston</t>
  </si>
  <si>
    <t>LLMP</t>
  </si>
  <si>
    <t>Lave Lamp</t>
  </si>
  <si>
    <t>MRDI</t>
  </si>
  <si>
    <t>Mardi Gras</t>
  </si>
  <si>
    <t>MSLL</t>
  </si>
  <si>
    <t>Marshallow</t>
  </si>
  <si>
    <t>MBLK</t>
  </si>
  <si>
    <t>Mineral Black</t>
  </si>
  <si>
    <t>MCBL</t>
  </si>
  <si>
    <t>Mineral Carolina Blue</t>
  </si>
  <si>
    <t>Mineral Navy</t>
  </si>
  <si>
    <t>MPLE</t>
  </si>
  <si>
    <t>Mineral Purple</t>
  </si>
  <si>
    <t>MRED</t>
  </si>
  <si>
    <t>Mineral Red</t>
  </si>
  <si>
    <t>Mineral Royal</t>
  </si>
  <si>
    <t>MFSH</t>
  </si>
  <si>
    <t>Mint Fusion</t>
  </si>
  <si>
    <t>Minty Rainbow</t>
  </si>
  <si>
    <t>MYQU</t>
  </si>
  <si>
    <t>Mystique</t>
  </si>
  <si>
    <t>NRIN</t>
  </si>
  <si>
    <t>Neon Rainbow</t>
  </si>
  <si>
    <t>PNON</t>
  </si>
  <si>
    <t>Pastel Neon</t>
  </si>
  <si>
    <t>RBUR</t>
  </si>
  <si>
    <t>Rainbow Burst</t>
  </si>
  <si>
    <t>RSTS</t>
  </si>
  <si>
    <t>Rasta Swirl</t>
  </si>
  <si>
    <t>RROW</t>
  </si>
  <si>
    <t>Reactive Rainbow</t>
  </si>
  <si>
    <t>STBB</t>
  </si>
  <si>
    <t>Santa Barbara</t>
  </si>
  <si>
    <t>SBRT</t>
  </si>
  <si>
    <t>Sherbert</t>
  </si>
  <si>
    <t>SRIN</t>
  </si>
  <si>
    <t>Silver Rainbow</t>
  </si>
  <si>
    <t>SCNE</t>
  </si>
  <si>
    <t>Snow Cone</t>
  </si>
  <si>
    <t>SBBB</t>
  </si>
  <si>
    <t>Spider Baby Blue</t>
  </si>
  <si>
    <t>SBUR</t>
  </si>
  <si>
    <t>Spider Burgundy</t>
  </si>
  <si>
    <t>SDAN</t>
  </si>
  <si>
    <t>Spider Dandelion</t>
  </si>
  <si>
    <t>Spider Gold</t>
  </si>
  <si>
    <t>SGRY</t>
  </si>
  <si>
    <t>Spider Gray</t>
  </si>
  <si>
    <t>SLME</t>
  </si>
  <si>
    <t>Spider Lime</t>
  </si>
  <si>
    <t>Spider Orange</t>
  </si>
  <si>
    <t>SRED</t>
  </si>
  <si>
    <t>Spider Red</t>
  </si>
  <si>
    <t>SSLV</t>
  </si>
  <si>
    <t>Spider Silver</t>
  </si>
  <si>
    <t>STRQ</t>
  </si>
  <si>
    <t>Spider Turquoise</t>
  </si>
  <si>
    <t>SRNR</t>
  </si>
  <si>
    <t>Spiral Royal &amp; Red</t>
  </si>
  <si>
    <t>SYNO</t>
  </si>
  <si>
    <t>Spiral Yellow &amp; Orange</t>
  </si>
  <si>
    <t>SBRN</t>
  </si>
  <si>
    <t>Sunburst Rainbow</t>
  </si>
  <si>
    <t>TBLK</t>
  </si>
  <si>
    <t>Twist Black</t>
  </si>
  <si>
    <t>TBRR</t>
  </si>
  <si>
    <t>Twist Blueberry</t>
  </si>
  <si>
    <t>TBBG</t>
  </si>
  <si>
    <t>Twist Bubblegum</t>
  </si>
  <si>
    <t>TCRB</t>
  </si>
  <si>
    <t>Twist Carolina Blue</t>
  </si>
  <si>
    <t>Twist Navy</t>
  </si>
  <si>
    <t>TORG</t>
  </si>
  <si>
    <t>Twist Orange</t>
  </si>
  <si>
    <t>TPNK</t>
  </si>
  <si>
    <t>Twist Pink</t>
  </si>
  <si>
    <t>Twist Red</t>
  </si>
  <si>
    <t>WRYL</t>
  </si>
  <si>
    <t>Twist Royal</t>
  </si>
  <si>
    <t>TTRQ</t>
  </si>
  <si>
    <t>Twist Turquoise</t>
  </si>
  <si>
    <t>UNJK</t>
  </si>
  <si>
    <t>Union Jack</t>
  </si>
  <si>
    <t>WSPR</t>
  </si>
  <si>
    <t xml:space="preserve">Wild Spider </t>
  </si>
  <si>
    <t>WOOD</t>
  </si>
  <si>
    <t>Woodstock</t>
  </si>
  <si>
    <t>ZENR</t>
  </si>
  <si>
    <t>Zen Rainbow</t>
  </si>
  <si>
    <t>AURO</t>
  </si>
  <si>
    <t>Aurora</t>
  </si>
  <si>
    <t>BBDS</t>
  </si>
  <si>
    <t>Barbados</t>
  </si>
  <si>
    <t>Blast</t>
  </si>
  <si>
    <t>BLZE</t>
  </si>
  <si>
    <t>Blaze</t>
  </si>
  <si>
    <t>BBST</t>
  </si>
  <si>
    <t>Blue Burst</t>
  </si>
  <si>
    <t>BICE</t>
  </si>
  <si>
    <t>Blue Ice</t>
  </si>
  <si>
    <t>BJRR</t>
  </si>
  <si>
    <t>Blue Jerry</t>
  </si>
  <si>
    <t>CSWL</t>
  </si>
  <si>
    <t>Camo Swirl</t>
  </si>
  <si>
    <t>CRNL</t>
  </si>
  <si>
    <t>Carnival</t>
  </si>
  <si>
    <t>CREF</t>
  </si>
  <si>
    <t>Coral Reef</t>
  </si>
  <si>
    <t>DSRS</t>
  </si>
  <si>
    <t>Desert Rose</t>
  </si>
  <si>
    <t>ECLP</t>
  </si>
  <si>
    <t>Eclipse</t>
  </si>
  <si>
    <t>ESKY</t>
  </si>
  <si>
    <t>Evening Sky</t>
  </si>
  <si>
    <t>FEST</t>
  </si>
  <si>
    <t>Festival</t>
  </si>
  <si>
    <t>FREC</t>
  </si>
  <si>
    <t>Firecracker</t>
  </si>
  <si>
    <t>FBCK</t>
  </si>
  <si>
    <t>Flashback</t>
  </si>
  <si>
    <t>FBNP</t>
  </si>
  <si>
    <t>Flo Blue &amp; Pink</t>
  </si>
  <si>
    <t>FLOS</t>
  </si>
  <si>
    <t>Flourescent Swirl</t>
  </si>
  <si>
    <t>DSRT</t>
  </si>
  <si>
    <t>Desert</t>
  </si>
  <si>
    <t>ATHG</t>
  </si>
  <si>
    <t>Athletic Grey</t>
  </si>
  <si>
    <t>LGLD</t>
  </si>
  <si>
    <t>Light Gold</t>
  </si>
  <si>
    <t>ALAB</t>
  </si>
  <si>
    <t>Alabama</t>
  </si>
  <si>
    <t>AOXF</t>
  </si>
  <si>
    <t>Athletic Oxford</t>
  </si>
  <si>
    <t>NVYA</t>
  </si>
  <si>
    <t>Navy Academy</t>
  </si>
  <si>
    <t>VIVB</t>
  </si>
  <si>
    <t>Vivid Blue</t>
  </si>
  <si>
    <t>ULTM</t>
  </si>
  <si>
    <t>Ultra Marine</t>
  </si>
  <si>
    <t>HRKG</t>
  </si>
  <si>
    <t>Heather Kelly Green</t>
  </si>
  <si>
    <t>HTRC</t>
  </si>
  <si>
    <t>Heather Chocolate</t>
  </si>
  <si>
    <t>Adult Softstyle Adult EZ Print T-Shirt (Ringspun Soft) (Tear Away Label)</t>
  </si>
  <si>
    <t>Gildan Softstyle Ladies' CVC T-Shirt</t>
  </si>
  <si>
    <t>Gildan Softstyle Adult CVC T-Shirt</t>
  </si>
  <si>
    <t>Gildan Softstyle Adult T-Shirt</t>
  </si>
  <si>
    <t>Gildan Softstyle Ladies' T-Shirt</t>
  </si>
  <si>
    <t>Gildan HAMMER Adult T-Shirt</t>
  </si>
  <si>
    <t>Gildan HAMMER Adult T-Shirt with Pocket (Left Chest)</t>
  </si>
  <si>
    <t>Gildan HAMMER Adult Long Sleeve T-Shirt</t>
  </si>
  <si>
    <t>Gildan HAMMER Youth T-Shirt</t>
  </si>
  <si>
    <t>Ladies Deep Scoop T-Shirt</t>
  </si>
  <si>
    <t>Adult V-Neck T-Shirt</t>
  </si>
  <si>
    <t>Ladies V-Neck T-shirt</t>
  </si>
  <si>
    <t>Adult Long Sleeve T-Shirt</t>
  </si>
  <si>
    <t>Ladies' Long Sleeve T-Shirt</t>
  </si>
  <si>
    <t>Ladies' Tank Top</t>
  </si>
  <si>
    <t>Ladies' Racerback Tank Top</t>
  </si>
  <si>
    <t>Youth T-Shirt</t>
  </si>
  <si>
    <t>Toddler T-Shirt</t>
  </si>
  <si>
    <t>Infant One-Piece</t>
  </si>
  <si>
    <t>Adult Victory T-Shirt</t>
  </si>
  <si>
    <t>Ladies' Victory T-Shirt</t>
  </si>
  <si>
    <t>Adult T-Shirt</t>
  </si>
  <si>
    <t>Ladies' T-Shirt</t>
  </si>
  <si>
    <t>Adult T-Shirt for Tie Dye</t>
  </si>
  <si>
    <t>Youth T-Shirt for Tie Dye</t>
  </si>
  <si>
    <t>Adult Tank Top</t>
  </si>
  <si>
    <t>Adult T-shirt with Pocket</t>
  </si>
  <si>
    <t>Youth 3/4 Raglan T-Shirt</t>
  </si>
  <si>
    <t>Adult 3/4 Raglan T-Shirt</t>
  </si>
  <si>
    <t>Youth Long Sleeve T-Shirt</t>
  </si>
  <si>
    <t>Ladies' V-Neck T-Shirt</t>
  </si>
  <si>
    <t>Adult Long Sleeve T-Shirt for Tie Dye</t>
  </si>
  <si>
    <t>Youth Long Sleeve T-Shirt for Tie Dye</t>
  </si>
  <si>
    <t>Adult Ringer T-Shirt</t>
  </si>
  <si>
    <t>Adult Tall T-Shirt</t>
  </si>
  <si>
    <t>Adult Long Sleeve T-Shirt with Pocket</t>
  </si>
  <si>
    <t>Adult Sleeveless T-Shirt</t>
  </si>
  <si>
    <t>Adult Core T-Shirt</t>
  </si>
  <si>
    <t>Adult Core Shorts</t>
  </si>
  <si>
    <t>Ladies' Core T-Shirt</t>
  </si>
  <si>
    <t>Youth Core T-Shirt</t>
  </si>
  <si>
    <t>Adult Core Singlet</t>
  </si>
  <si>
    <t>Adult Core Hooded T-Shirt</t>
  </si>
  <si>
    <t>Adult Tech T-Shirt</t>
  </si>
  <si>
    <t>Ladies' V-Neck T-shirt</t>
  </si>
  <si>
    <t>Adult Long Sleeve Tech T-Shirt</t>
  </si>
  <si>
    <t>Adult Shorts with Pockets</t>
  </si>
  <si>
    <t>Youth T-shirt</t>
  </si>
  <si>
    <t>Adult Interlock Sport Shirt</t>
  </si>
  <si>
    <t>Ladies' Jersey Sport Shirt</t>
  </si>
  <si>
    <t>Adult Jersey Sport Shirt</t>
  </si>
  <si>
    <t>Adult Double Pique' Sport Shirt</t>
  </si>
  <si>
    <t>Ladies' Double Pique' Sport Shirt</t>
  </si>
  <si>
    <t>Youth Double Pique' Sport Shirt</t>
  </si>
  <si>
    <t>Adult Tech 1/4 Zip Sweatshirt</t>
  </si>
  <si>
    <t>Youth Tech Hooded Sweatshirt</t>
  </si>
  <si>
    <t>Adult Tech Hooded Sweatshirt</t>
  </si>
  <si>
    <t>Adult CVC Sport Shirt</t>
  </si>
  <si>
    <t>Adult Pique' Sport Shirt</t>
  </si>
  <si>
    <t>Ladies' Pique' Sport Shirt</t>
  </si>
  <si>
    <t>Adult Jersey Sport Shirt with Pocket</t>
  </si>
  <si>
    <t>Youth Jersey Sport Shirt</t>
  </si>
  <si>
    <t>Youth Pique' Sport Shirt</t>
  </si>
  <si>
    <t>Adult Double Pique' Long Sleeve Sport Shirt</t>
  </si>
  <si>
    <t>Gildan HAMMER Fleece Adult Crew Neck</t>
  </si>
  <si>
    <t>Gildan HAMMER Fleece Adult Pullover Hooded Sweat Shirt</t>
  </si>
  <si>
    <t>Gildan HAMMER Fleece Adult Full Zip jacket Crew Neck Sweater</t>
  </si>
  <si>
    <t>Adult Full Zip Hooded Sweatshirt</t>
  </si>
  <si>
    <t>Ladies' Full Zip Hooded Sweatshirt</t>
  </si>
  <si>
    <t>Youth Full Zip Hooded Sweatshirt</t>
  </si>
  <si>
    <t>Adult Vintage Full Zip Hooded Sweatshirt</t>
  </si>
  <si>
    <t>Ladies' Vintage Full Zip Hooded Sweatshirt</t>
  </si>
  <si>
    <t>Adult Vintage Cadet Collar Sweatshirt</t>
  </si>
  <si>
    <t>Adult Crewneck Sweatshirt</t>
  </si>
  <si>
    <t>Youth Crewneck Sweatshirt</t>
  </si>
  <si>
    <t>Adult Crewneck Sweatshirt (Pakistan)</t>
  </si>
  <si>
    <t>Adult Contrast Pullover Hooded Sweatshirt</t>
  </si>
  <si>
    <t>Youth Hooded Pullover Sweatshirt</t>
  </si>
  <si>
    <t>Adult Pullover Hooded Sweatshirt</t>
  </si>
  <si>
    <t>Adult Pullover Hooded Sweatshirt (Pakistan)</t>
  </si>
  <si>
    <t>Adult Sweatpants</t>
  </si>
  <si>
    <t>Youth Sweatpants</t>
  </si>
  <si>
    <t>Adult Open Bottom Sweatpants with Pockets</t>
  </si>
  <si>
    <t>Ladies' Open Bottom Sweatpants with Pockets</t>
  </si>
  <si>
    <t>Youth Open Bottom Sweatpants with Pockets</t>
  </si>
  <si>
    <t>Adult Open Bottom Sweatpants</t>
  </si>
  <si>
    <t>Adult Tech Open Bottom Sweatpants with Pockets</t>
  </si>
  <si>
    <t>Adult Tech Open Bottom Sweatpants with Pockets (Pakistan)</t>
  </si>
  <si>
    <t>Adult Full Zip Jacket</t>
  </si>
  <si>
    <t>Adult Crewneck Sweat Shirt</t>
  </si>
  <si>
    <t>Fleece Stadium Blanket</t>
  </si>
  <si>
    <t>Men's Crew Socks (White)</t>
  </si>
  <si>
    <t>Men's Crew Socks (Black)</t>
  </si>
  <si>
    <t>Men's Ankle Socks (White)</t>
  </si>
  <si>
    <t>Men's Ankle Socks (Black)</t>
  </si>
  <si>
    <t>Men's No Show Socks (White)</t>
  </si>
  <si>
    <t>Men's No Show Socks (Black)</t>
  </si>
  <si>
    <t xml:space="preserve">Fringed Spirit Towel </t>
  </si>
  <si>
    <t xml:space="preserve">Fringed Fingertip Towel </t>
  </si>
  <si>
    <t>Fringed Fingertip Towel  with Corner Grommet and Hook</t>
  </si>
  <si>
    <t>Deluxe Tri-Fold Hemmed Hand Towel with Center Grommet and Hook</t>
  </si>
  <si>
    <t>Deluxe Hemmed Hand Towel with Center Grommet and Hook</t>
  </si>
  <si>
    <t>Deluxe Hemmed Hand Towel</t>
  </si>
  <si>
    <t>Fringed Hand Towel</t>
  </si>
  <si>
    <t>64EZ0</t>
  </si>
  <si>
    <t>67000L</t>
  </si>
  <si>
    <t>64000L</t>
  </si>
  <si>
    <t>H000</t>
  </si>
  <si>
    <t>H300</t>
  </si>
  <si>
    <t>H400</t>
  </si>
  <si>
    <t>H000B</t>
  </si>
  <si>
    <t>64550L</t>
  </si>
  <si>
    <t>64V00</t>
  </si>
  <si>
    <t>64V00L</t>
  </si>
  <si>
    <t>64400L</t>
  </si>
  <si>
    <t>64200L</t>
  </si>
  <si>
    <t>645R2L</t>
  </si>
  <si>
    <t>64500B</t>
  </si>
  <si>
    <t>64500P</t>
  </si>
  <si>
    <t>64ZEE</t>
  </si>
  <si>
    <t>5000VT</t>
  </si>
  <si>
    <t>500VTL</t>
  </si>
  <si>
    <t>5000L</t>
  </si>
  <si>
    <t>5000B</t>
  </si>
  <si>
    <t>5100P</t>
  </si>
  <si>
    <t>S5000</t>
  </si>
  <si>
    <t>S5000B</t>
  </si>
  <si>
    <t>5700B</t>
  </si>
  <si>
    <t>5400B</t>
  </si>
  <si>
    <t>5400L</t>
  </si>
  <si>
    <t>5V00L</t>
  </si>
  <si>
    <t>S5400</t>
  </si>
  <si>
    <t>S5400B</t>
  </si>
  <si>
    <t>8000B</t>
  </si>
  <si>
    <t>2000T</t>
  </si>
  <si>
    <t>2000L</t>
  </si>
  <si>
    <t>2000B</t>
  </si>
  <si>
    <t>2400B</t>
  </si>
  <si>
    <t>46S30</t>
  </si>
  <si>
    <t>46000L</t>
  </si>
  <si>
    <t>47000L</t>
  </si>
  <si>
    <t>44S30</t>
  </si>
  <si>
    <t>42000L</t>
  </si>
  <si>
    <t>42000B</t>
  </si>
  <si>
    <t>42400L</t>
  </si>
  <si>
    <t>42400B</t>
  </si>
  <si>
    <t>488C00</t>
  </si>
  <si>
    <t>44800L</t>
  </si>
  <si>
    <t>45800L</t>
  </si>
  <si>
    <t>45800B</t>
  </si>
  <si>
    <t>99500B</t>
  </si>
  <si>
    <t>CP800</t>
  </si>
  <si>
    <t>82800L</t>
  </si>
  <si>
    <t>3800L</t>
  </si>
  <si>
    <t>8800B</t>
  </si>
  <si>
    <t>94800L</t>
  </si>
  <si>
    <t>94800B</t>
  </si>
  <si>
    <t>72800L</t>
  </si>
  <si>
    <t>72800B</t>
  </si>
  <si>
    <t>HF000</t>
  </si>
  <si>
    <t>HF500</t>
  </si>
  <si>
    <t>HF700</t>
  </si>
  <si>
    <t>18600FL</t>
  </si>
  <si>
    <t>18600B</t>
  </si>
  <si>
    <t>18700FL</t>
  </si>
  <si>
    <t>18000B</t>
  </si>
  <si>
    <t>18000P</t>
  </si>
  <si>
    <t>185C00</t>
  </si>
  <si>
    <t>18500B</t>
  </si>
  <si>
    <t>18500P</t>
  </si>
  <si>
    <t>18200B</t>
  </si>
  <si>
    <t>18400FL</t>
  </si>
  <si>
    <t>18400B</t>
  </si>
  <si>
    <t>99400P</t>
  </si>
  <si>
    <t>GP-751-6MGF-01</t>
  </si>
  <si>
    <t>GP-751-6MBK-01</t>
  </si>
  <si>
    <t>GP-731-6MGF-01</t>
  </si>
  <si>
    <t>GP-731-6MBK-01</t>
  </si>
  <si>
    <t>GP-711-6MGF-01</t>
  </si>
  <si>
    <t>GP-711-6MBK-01</t>
  </si>
  <si>
    <t>T101</t>
  </si>
  <si>
    <t>T600</t>
  </si>
  <si>
    <t>T60GH</t>
  </si>
  <si>
    <t>T68TH</t>
  </si>
  <si>
    <t>T68GH</t>
  </si>
  <si>
    <t>T680</t>
  </si>
  <si>
    <t>T640</t>
  </si>
  <si>
    <t>Gildan</t>
  </si>
  <si>
    <t>Jersey - Ladie's Football Yoke T-Shirt</t>
  </si>
  <si>
    <t>Jersey - Ladie's Cropped Hoodie T-Shirt</t>
  </si>
  <si>
    <t>Jersey - Ladie's Pocket T-Shirt</t>
  </si>
  <si>
    <t>Vintage Washed Jersey - Ladie's Raglan Long Sleeve</t>
  </si>
  <si>
    <t>Vintage Washed Jersey - Ladie's 2-Tone Baseball T-Shirt</t>
  </si>
  <si>
    <t>Vintage Washed Jersey - Solid Baseball T-Shirt</t>
  </si>
  <si>
    <t>Vintage Washed Jersey - Ladie's Football T-Shirt</t>
  </si>
  <si>
    <t>Vintage Washed Jersey - Ladie's Princess Seam Hoodie</t>
  </si>
  <si>
    <t>Vintage Washed Jersey - Ladie's Crew Neck T-Shirt</t>
  </si>
  <si>
    <t>Vintage Washed Jersey - Ladie's V-Neck T-Shirt</t>
  </si>
  <si>
    <t>Vintage Washed Jersey - Ladie's Boxy T-Shirt</t>
  </si>
  <si>
    <t>Vintage Washed Jersey - Ladie's Crop T-Shirt</t>
  </si>
  <si>
    <t>Vintage Washed Jersey - Ladie's Contrast Binding Tank</t>
  </si>
  <si>
    <t>Vintage Washed Jersey - Ladie's Goddess Tank</t>
  </si>
  <si>
    <t>Vintage Washed Jersey - Ladie's Strappy Tank</t>
  </si>
  <si>
    <t>Vintage Washed Jersey - Ladie's Twist Neck Tank</t>
  </si>
  <si>
    <t>Vintage Washed Jersey - Ladie's Knotted Back Tank</t>
  </si>
  <si>
    <t xml:space="preserve">Slub Jersey - Ladie's Racer Tank </t>
  </si>
  <si>
    <t>Slub Jersey - Ladie's Cut Rib Tank</t>
  </si>
  <si>
    <t>Slub Jersey - Ladie's High Neck Tank</t>
  </si>
  <si>
    <t>Slub Jersey - Ladie's Twist Back Tank</t>
  </si>
  <si>
    <t>Slub Jersey - Ladie's Cropped Ringer T-Shirt</t>
  </si>
  <si>
    <t>Slub Jersey - Ladie's Tie Front Tank</t>
  </si>
  <si>
    <t>Slub Jersey - Ladie's V-Neck T-Shirt</t>
  </si>
  <si>
    <t>Slub Jersey - Ladie's Scoop Neck T-Shirt</t>
  </si>
  <si>
    <t>Rhino Jersey - Ladie's Yoked Hoodie</t>
  </si>
  <si>
    <t>Rhino Jersey - Ladie's Rhino Shorts</t>
  </si>
  <si>
    <t>Marled French Terry - Ladie's Zip Scuba Hoodie</t>
  </si>
  <si>
    <t>Marled French Terry - Ladie's Marled Shorts</t>
  </si>
  <si>
    <t>Marled French Terry - Ladie's Scuba Hoodie</t>
  </si>
  <si>
    <t>Vintage Washed French Terry - Ladie's Sleevless Hoodie</t>
  </si>
  <si>
    <t>Vintage Washed French Terry - Ladie's Short Sleeve Hoodie</t>
  </si>
  <si>
    <t>Vintage Washed French Terry - Ladie's Shorts</t>
  </si>
  <si>
    <t>Vintage Washed French Terry - Ladie's Pants</t>
  </si>
  <si>
    <t>Vintage Washed French Terry - Ladie's Tunic Hoodie</t>
  </si>
  <si>
    <t>Vintage Washed French Terry - Ladie's Crossover Hoodie</t>
  </si>
  <si>
    <t>French Terry - Ladie's Tie Dye Hoodie</t>
  </si>
  <si>
    <t>French Terry - Ladie's Tie Dye Shorts</t>
  </si>
  <si>
    <t>Vintage Washed Fleece - Ladie's Classic Hoodie</t>
  </si>
  <si>
    <t>Vintage Washed Fleece - Ladie's Classic Crew</t>
  </si>
  <si>
    <t>Vintage Washed Fleece - Ladie's Wide Crossover Hoodie</t>
  </si>
  <si>
    <t>Vintage Washed Fleece - Ladie's Princess Seam Hoodie</t>
  </si>
  <si>
    <t>Vintage Washed Fleece - Ladie's The Yoked Hoodie</t>
  </si>
  <si>
    <t>Vintage Washed Fleece - Ladie's The Zip Up</t>
  </si>
  <si>
    <t>Vintage Washed Fleece - Ladie's The Hoodie</t>
  </si>
  <si>
    <t>Vintage Washed Fleece - Ladie's The Capri</t>
  </si>
  <si>
    <t>Heavyweight Fleece - Ladie's Highrise Athletic Short</t>
  </si>
  <si>
    <t>Heavyweight Fleece - Ladie's Sleeveless Hoodie</t>
  </si>
  <si>
    <t>French Terry - Ladie's The Beach Short</t>
  </si>
  <si>
    <t>French Terry - Ladie's The Long Short</t>
  </si>
  <si>
    <t>Vintage Washed Fleece - Ladie's Banded Bottom Pant</t>
  </si>
  <si>
    <t>Printed Jersey - Adult Patriot Tank</t>
  </si>
  <si>
    <t>Printed Jersey - Adult Daytona Muscle T-Shirt</t>
  </si>
  <si>
    <t>Printed Jersey - Adult Speed Tank</t>
  </si>
  <si>
    <t>Printed Jersey - Adult Wave Tank</t>
  </si>
  <si>
    <t>Printed Jersey - Adult Pineapple Tank</t>
  </si>
  <si>
    <t>Printed Jersey - Adult Ombre Tank</t>
  </si>
  <si>
    <t>Printed Jersey - Adult Tie Dye Tank</t>
  </si>
  <si>
    <t>Printed Jersey - Adult Sailboat Tank</t>
  </si>
  <si>
    <t>Jersey - Adult Reactive Dyed Muscle T-Shirt</t>
  </si>
  <si>
    <t>Jersey - Adult Garment Dyed Muscle T-Shirt</t>
  </si>
  <si>
    <t>Heathered Look Jersey - Adult Ringer Tank</t>
  </si>
  <si>
    <t>Heathered Look Jersey - Adult Crew Neck T-Shirt</t>
  </si>
  <si>
    <t>Vintage Washed Jersey - Adult Vintage Tank</t>
  </si>
  <si>
    <t>Vintage Washed Jersey - Adult Vintage Crew Neck T-Shirt</t>
  </si>
  <si>
    <t>Vintage Washed Jersey - Adult Vintage Hoodie</t>
  </si>
  <si>
    <t>Rhino Jersey - Adult Rhino 2-Tone Raglan Hoodie</t>
  </si>
  <si>
    <t>Rhino Jersey - Adult Rhino Pullover</t>
  </si>
  <si>
    <t>Rhino Jersey - Adult Rhino Zip Up</t>
  </si>
  <si>
    <t>Rhino Jersey - Rhino Tank</t>
  </si>
  <si>
    <t>Rhino Jersey - Adult Rhino Short Sleeve</t>
  </si>
  <si>
    <t>Rhino Jersey - Adult Rhino Long Sleeve</t>
  </si>
  <si>
    <t>Vintage Washed French Terry - Adult 2-Tone Pullover</t>
  </si>
  <si>
    <t>Peached Fleece - Adult Full Zip Hoodie</t>
  </si>
  <si>
    <t>Vintage Washed Fleece - Adult Vintage Fleece Hoodie</t>
  </si>
  <si>
    <t>Rhino Fleece - Adult Rhino Fleece Short</t>
  </si>
  <si>
    <t>Fleece - Adult Fleece Short</t>
  </si>
  <si>
    <t>Fleece - Adult Fleece Pant</t>
  </si>
  <si>
    <t>Coed Heavyweight Fleece - 2-Tone Pullover Hoodie</t>
  </si>
  <si>
    <t>Coed Heavyweight Dyed Jersey - Adult Garment Dyed Hooded T-Shirt</t>
  </si>
  <si>
    <t>Coed Reverse French Terry - Adult Reverse French Terry Hoodie</t>
  </si>
  <si>
    <t>Coed Heavyweight Fleece - Adult Full Zip Hoodie</t>
  </si>
  <si>
    <t>Coed Heavyweight Fleece - Adult Pullover Hoodie</t>
  </si>
  <si>
    <t>Coed Rhino Fleece - Adult Rhino Fleece Hoodie</t>
  </si>
  <si>
    <t>Coed Rhino Fleece - Adult Rhino Fleece Zip Hoodie</t>
  </si>
  <si>
    <t>Slub Jersey - Ladie's Slub Jersey</t>
  </si>
  <si>
    <t>Jersey - Ladie's Jersey Shorts</t>
  </si>
  <si>
    <t>Jersey - Ladie's Jersey Capri</t>
  </si>
  <si>
    <t>Slub Jersey - Ladie's Slub Swing T-Shirt</t>
  </si>
  <si>
    <t>Slub Jersey - Ladie's Slub Tank Dress</t>
  </si>
  <si>
    <t>YJY2077</t>
  </si>
  <si>
    <t>YJY1076</t>
  </si>
  <si>
    <t>LST1027</t>
  </si>
  <si>
    <t>BLT0519</t>
  </si>
  <si>
    <t>BLT0523</t>
  </si>
  <si>
    <t>BLT8100</t>
  </si>
  <si>
    <t>BLT0522</t>
  </si>
  <si>
    <t>BLH1034</t>
  </si>
  <si>
    <t>BLT7110</t>
  </si>
  <si>
    <t>BLT6110</t>
  </si>
  <si>
    <t>YJY4085</t>
  </si>
  <si>
    <t>BLT410</t>
  </si>
  <si>
    <t>BLT1001</t>
  </si>
  <si>
    <t>BLT0521</t>
  </si>
  <si>
    <t>YJY5082</t>
  </si>
  <si>
    <t>YJY5084</t>
  </si>
  <si>
    <t>YJY5081</t>
  </si>
  <si>
    <t>SRT100</t>
  </si>
  <si>
    <t>SLT1004</t>
  </si>
  <si>
    <t>SLT1005</t>
  </si>
  <si>
    <t>SLT5061</t>
  </si>
  <si>
    <t>YSL4096</t>
  </si>
  <si>
    <t>YSL5095</t>
  </si>
  <si>
    <t>SLT1007</t>
  </si>
  <si>
    <t>SLT1006</t>
  </si>
  <si>
    <t>LJH1033</t>
  </si>
  <si>
    <t>YJY6086</t>
  </si>
  <si>
    <t>YFR1051</t>
  </si>
  <si>
    <t>YFR6071</t>
  </si>
  <si>
    <t>FMH0515</t>
  </si>
  <si>
    <t>YFR1058</t>
  </si>
  <si>
    <t>YFR1059</t>
  </si>
  <si>
    <t>YFR6060</t>
  </si>
  <si>
    <t>YFR7069</t>
  </si>
  <si>
    <t>YFR1049</t>
  </si>
  <si>
    <t>YFR1050</t>
  </si>
  <si>
    <t>YFR1087</t>
  </si>
  <si>
    <t>YFR6088</t>
  </si>
  <si>
    <t>BCH1013</t>
  </si>
  <si>
    <t>BCT1010</t>
  </si>
  <si>
    <t>YFL1053</t>
  </si>
  <si>
    <t>YFL1070</t>
  </si>
  <si>
    <t>BCH1002</t>
  </si>
  <si>
    <t>BMF1003</t>
  </si>
  <si>
    <t>BCH100</t>
  </si>
  <si>
    <t>BCC100</t>
  </si>
  <si>
    <t>YFL6075</t>
  </si>
  <si>
    <t>YFL1074</t>
  </si>
  <si>
    <t>FTS1000</t>
  </si>
  <si>
    <t>FTS2400</t>
  </si>
  <si>
    <t>VCP100</t>
  </si>
  <si>
    <t>MTT500</t>
  </si>
  <si>
    <t>MMS500</t>
  </si>
  <si>
    <t>MTT600</t>
  </si>
  <si>
    <t>MTT400</t>
  </si>
  <si>
    <t>MTT5091</t>
  </si>
  <si>
    <t>MTT5093</t>
  </si>
  <si>
    <t>MTT5094</t>
  </si>
  <si>
    <t>MTT5092</t>
  </si>
  <si>
    <t>MMS100</t>
  </si>
  <si>
    <t>MMS200</t>
  </si>
  <si>
    <t>MTT100</t>
  </si>
  <si>
    <t>MCT100</t>
  </si>
  <si>
    <t>MTT1035</t>
  </si>
  <si>
    <t>MJY4047</t>
  </si>
  <si>
    <t>MJP1036</t>
  </si>
  <si>
    <t>MJY1078</t>
  </si>
  <si>
    <t>MJP0526</t>
  </si>
  <si>
    <t>MJZ0527</t>
  </si>
  <si>
    <t>MTT1047</t>
  </si>
  <si>
    <t>MJY4055</t>
  </si>
  <si>
    <t>MJY4054</t>
  </si>
  <si>
    <t>MFR1043</t>
  </si>
  <si>
    <t>CF1032</t>
  </si>
  <si>
    <t>MFL1044</t>
  </si>
  <si>
    <t>MFL6067</t>
  </si>
  <si>
    <t>MFS1000</t>
  </si>
  <si>
    <t>MFP7000</t>
  </si>
  <si>
    <t>UFL1041</t>
  </si>
  <si>
    <t>UJY1079</t>
  </si>
  <si>
    <t>UFR1080</t>
  </si>
  <si>
    <t>CF2000</t>
  </si>
  <si>
    <t>UFL1046</t>
  </si>
  <si>
    <t>UFL1045</t>
  </si>
  <si>
    <t>UFL3068</t>
  </si>
  <si>
    <t>SSL5063</t>
  </si>
  <si>
    <t>WJS0511</t>
  </si>
  <si>
    <t>SJY7066</t>
  </si>
  <si>
    <t>SSL4062</t>
  </si>
  <si>
    <t>SSL8064</t>
  </si>
  <si>
    <t>US Apparel</t>
  </si>
  <si>
    <t>Colors</t>
  </si>
  <si>
    <t>Abbrevaitions</t>
  </si>
  <si>
    <t>Dark Pink</t>
  </si>
  <si>
    <t>DKPK</t>
  </si>
  <si>
    <t>Leafs Blue</t>
  </si>
  <si>
    <t>LFBL</t>
  </si>
  <si>
    <t>Sport Teal</t>
  </si>
  <si>
    <t>SPTT</t>
  </si>
  <si>
    <t>Battle Blue</t>
  </si>
  <si>
    <t>BTBL</t>
  </si>
  <si>
    <t>Bahia Blue</t>
  </si>
  <si>
    <t>BIBL</t>
  </si>
  <si>
    <t>College Navy</t>
  </si>
  <si>
    <t>CLGN</t>
  </si>
  <si>
    <t>University Red</t>
  </si>
  <si>
    <t>UNIR</t>
  </si>
  <si>
    <t>Sunbean/Maize</t>
  </si>
  <si>
    <t>SBMI</t>
  </si>
  <si>
    <t>Team Red</t>
  </si>
  <si>
    <t>TMRD</t>
  </si>
  <si>
    <t>Brand</t>
  </si>
  <si>
    <t>Infant Baby Rib Bodysuit</t>
  </si>
  <si>
    <t>201Z</t>
  </si>
  <si>
    <t>202Z</t>
  </si>
  <si>
    <t>Style Description</t>
  </si>
  <si>
    <t>5400</t>
  </si>
  <si>
    <t>2800</t>
  </si>
  <si>
    <t>2000</t>
  </si>
  <si>
    <t>2200</t>
  </si>
  <si>
    <t>2300</t>
  </si>
  <si>
    <t>2400</t>
  </si>
  <si>
    <t>2410</t>
  </si>
  <si>
    <t>2700</t>
  </si>
  <si>
    <t>3800</t>
  </si>
  <si>
    <t>5000</t>
  </si>
  <si>
    <t>5200</t>
  </si>
  <si>
    <t>5300</t>
  </si>
  <si>
    <t>5700</t>
  </si>
  <si>
    <t>8000</t>
  </si>
  <si>
    <t>8300</t>
  </si>
  <si>
    <t>8400</t>
  </si>
  <si>
    <t>8600</t>
  </si>
  <si>
    <t>8800</t>
  </si>
  <si>
    <t>8900</t>
  </si>
  <si>
    <t>12000</t>
  </si>
  <si>
    <t>12300</t>
  </si>
  <si>
    <t>12500</t>
  </si>
  <si>
    <t>12600</t>
  </si>
  <si>
    <t>12900</t>
  </si>
  <si>
    <t>18000</t>
  </si>
  <si>
    <t>18200</t>
  </si>
  <si>
    <t>18300</t>
  </si>
  <si>
    <t>18400</t>
  </si>
  <si>
    <t>18500</t>
  </si>
  <si>
    <t>18600</t>
  </si>
  <si>
    <t>18700</t>
  </si>
  <si>
    <t>18800</t>
  </si>
  <si>
    <t>42000</t>
  </si>
  <si>
    <t>42400</t>
  </si>
  <si>
    <t>42700</t>
  </si>
  <si>
    <t>44800</t>
  </si>
  <si>
    <t>45800</t>
  </si>
  <si>
    <t>46000</t>
  </si>
  <si>
    <t>46200</t>
  </si>
  <si>
    <t>46500</t>
  </si>
  <si>
    <t>47000</t>
  </si>
  <si>
    <t>47400</t>
  </si>
  <si>
    <t>64000</t>
  </si>
  <si>
    <t>64400</t>
  </si>
  <si>
    <t>67000</t>
  </si>
  <si>
    <t>72800</t>
  </si>
  <si>
    <t>72900</t>
  </si>
  <si>
    <t>82800</t>
  </si>
  <si>
    <t>92000</t>
  </si>
  <si>
    <t>92500</t>
  </si>
  <si>
    <t>92900</t>
  </si>
  <si>
    <t>94800</t>
  </si>
  <si>
    <t>99400</t>
  </si>
  <si>
    <t>99500</t>
  </si>
  <si>
    <t>99800</t>
  </si>
  <si>
    <t>Juverias Inventory Report Converted to Tylers Sheet</t>
  </si>
  <si>
    <t>102Z</t>
  </si>
  <si>
    <t>611Z</t>
  </si>
  <si>
    <t>612Z</t>
  </si>
  <si>
    <t>Adult Harborside Mélange French Terry Pullover Hooded Sweatshirt</t>
  </si>
  <si>
    <t>Adult Harborside Mélange French Terry Crewneck Sweatshirt w/Elbow Patches</t>
  </si>
  <si>
    <t>Youth Harborside Mélange French Terry Crewneck Sweatshirt w/Elbow Patches</t>
  </si>
  <si>
    <t>Toddler Harborside Mélange French Terry Crewneck Sweatshirt w/Elbow Patches</t>
  </si>
  <si>
    <t>Youth Girls Harborside Mélange French Terry Twirl Dress</t>
  </si>
  <si>
    <t>Toddler Girls Harborside Mélange French Terry Twirl Dress</t>
  </si>
  <si>
    <t>Ladies V-Neck Harborside Mélange Jersey T-Shirt</t>
  </si>
  <si>
    <t>Men's Harborside Mélange Jersey T-Shirt</t>
  </si>
  <si>
    <t>Men's Harborside Mélange Jersey Henley T-Shirt</t>
  </si>
  <si>
    <t>Youth Harborside Mélange Jersey T-Shirt</t>
  </si>
  <si>
    <t>Toddler Harborside Mélange Jersey T-Shirt</t>
  </si>
  <si>
    <t>Infant Harborside Mélange Jersey Bodysuit</t>
  </si>
  <si>
    <t>Ladies' Fine Jersey T-Shirt</t>
  </si>
  <si>
    <t>Men's Fine Jersey T-Shirt</t>
  </si>
  <si>
    <t>Ladies' Fitted Fine Jersey T-Shirt</t>
  </si>
  <si>
    <t>Girls' Fine Jersey T-Shirt</t>
  </si>
  <si>
    <t>Youth Fine Jersey T-Shirt</t>
  </si>
  <si>
    <t>Infant Fine Jersey Bodysuit</t>
  </si>
  <si>
    <t>Infant Fine Jersey T-Shirt</t>
  </si>
  <si>
    <t>Toddler Girls' Fine Jersey T-Shirt</t>
  </si>
  <si>
    <t>Toddler Fine Jersey T-Shirt</t>
  </si>
  <si>
    <t>Ladies' Curvy V-Neck retro Ringer Premium Jersey T-Shirt</t>
  </si>
  <si>
    <t>Men's Retro Ringer Fine Jersey T-Shirt</t>
  </si>
  <si>
    <t>Ladies' V-Neck Retro Ringer Fine Jersey T-Shirt</t>
  </si>
  <si>
    <t>Youth Retro Ringer Fine Jersey T-Shirt</t>
  </si>
  <si>
    <t>Infant Retro Ringer Fine Jersey T-Shirt</t>
  </si>
  <si>
    <t>Men's Forward Shoulder Fine Jersey T-Shirt</t>
  </si>
  <si>
    <t>Men's Contrast Back Fine Jersey Tank</t>
  </si>
  <si>
    <t>Youth Contrast Back Fine Jersey Tank</t>
  </si>
  <si>
    <t>Ladies' Racerback Fine Jersey Tank Dress</t>
  </si>
  <si>
    <t>Ladies' Relaxed Racerback Premium Jersey Tank</t>
  </si>
  <si>
    <t>Girls' Relaxed Racerback Premium Jersey Tank</t>
  </si>
  <si>
    <t>Ladies' Premium Jersey Tank</t>
  </si>
  <si>
    <t>Girls' Fine Jersey Tank</t>
  </si>
  <si>
    <t>Ladies' Curvy Premium Jersey Tank</t>
  </si>
  <si>
    <t>Ladies' V-Neck Fine Jersey Cover-Up</t>
  </si>
  <si>
    <t>Lades' V-Neck Fine Jersey T-Shirt</t>
  </si>
  <si>
    <t>Lades' Fitted V-Neck Fine Jersey T-Shirt</t>
  </si>
  <si>
    <t>Girls' V-Neck Fine Jersey T-Shirt</t>
  </si>
  <si>
    <t>Ladies' Scoop Neck Fine Jersey T-Shirt</t>
  </si>
  <si>
    <t>Ladies' Maternity Scoop Neck Fine Jersey T-Shirt</t>
  </si>
  <si>
    <t>Adult Long Sleeve Fine Jersey T-Shirt</t>
  </si>
  <si>
    <t>Youth Long Sleeve Fine Jersey T-Shirt</t>
  </si>
  <si>
    <t>Adult Hooded Raglan Long Sleeve Fine Jersey T-Shirt</t>
  </si>
  <si>
    <t>Ladies' Gameday Mash-Up Long Sleeve Vintage Fine Jersey T-Shirt</t>
  </si>
  <si>
    <t>Men's Gameday Mash-Up Long Sleeve Vintage Fine Jersey T-Shirt</t>
  </si>
  <si>
    <t>Ladies' Gameday Lace-Up Fine Jersey T-Shirt</t>
  </si>
  <si>
    <t>Ladies' Curvy Gameday Lace-Up Fine Jersey T-Shirt</t>
  </si>
  <si>
    <t>Ladies' Long sleeve Lace-Up Fine Jersey T-Shirt</t>
  </si>
  <si>
    <t>Men's Football Fine Jersey T-Shirt</t>
  </si>
  <si>
    <t>Ladies' V-Neck Football Fine Jersey T-Shirt</t>
  </si>
  <si>
    <t>Ladies' Curvy V-Neck Football Fine Jersey T-Shirt</t>
  </si>
  <si>
    <t>Youth Football Fine Jersey T-Shirt</t>
  </si>
  <si>
    <t>Toddler Football Fine Jersey T-Shirt</t>
  </si>
  <si>
    <t>Infant Football Fine Jersey T-Shirt</t>
  </si>
  <si>
    <t>Toddler Baseball Fine Jersey 3/4 Sleeve T-Shirt</t>
  </si>
  <si>
    <t>Men's Baseball Fine Jersey 3/4 Sleeve T-Shirt</t>
  </si>
  <si>
    <t>Ladies' Baseball Fine Jersey 3/4 Sleeve T-Shirt</t>
  </si>
  <si>
    <t>Ladies' Curvy Baseball Fine Jersey 3/4 Sleeve T-Shirt</t>
  </si>
  <si>
    <t>Infant Baseball Fine Jersey Bodysuit</t>
  </si>
  <si>
    <t>Youth Baseball Fine Jersey 3/4 Sleeve T-Shirt</t>
  </si>
  <si>
    <t>Ladies' Premium Jersey T-Shirt</t>
  </si>
  <si>
    <t>Men's Premium Jersey T-Shirt</t>
  </si>
  <si>
    <t>Ladies' Curvy Premium Jersey T-Shirt</t>
  </si>
  <si>
    <t>Youth Premium Jersey T-Shirt</t>
  </si>
  <si>
    <t>Toddler Premium Jersey T-Shirt</t>
  </si>
  <si>
    <t>Infant Premium Jersey Bodysuit</t>
  </si>
  <si>
    <t>Ladies' V-Neck Premium Jersey T-Shirt</t>
  </si>
  <si>
    <t>Ladies' Curvy V-Neck Premium Jersey T-Shirt</t>
  </si>
  <si>
    <t>Ladies' V-Neck 3/4 Premium Jersey T-Shirt</t>
  </si>
  <si>
    <t>Ladies' Long sleeve Premium Jersey T-Shirt</t>
  </si>
  <si>
    <t>Toddler Girls' Ruffle Fine Jersey T-Shirt</t>
  </si>
  <si>
    <t>Fine Girls' Ruffle Fine Jersey Bodysuit</t>
  </si>
  <si>
    <t>Toddler Long Sleeve Fine Jersey T-Shirt</t>
  </si>
  <si>
    <t>Toddler Long Sleeve Cotton Jersey T-Shirt</t>
  </si>
  <si>
    <t>Infant Character Hooded Bodysuit</t>
  </si>
  <si>
    <t>Infant Baby Rib Bow Tie Bodysuit</t>
  </si>
  <si>
    <t>Toddler Baby Rib Dress</t>
  </si>
  <si>
    <t>Infant Baby Rib Dress</t>
  </si>
  <si>
    <t>Infant Tutu Baby Rib Bodysuit</t>
  </si>
  <si>
    <t>Infant Long Sleeve Baby Rib Bodysuit</t>
  </si>
  <si>
    <t>Infant Baby Rib Coverall</t>
  </si>
  <si>
    <t>Infant Long Sleeve Baby Rib Pajama Top</t>
  </si>
  <si>
    <t>Infant Baby Rib Pajama Pants</t>
  </si>
  <si>
    <t>Toddler Sleeve Baby Rib Pajama Top</t>
  </si>
  <si>
    <t>Toddler Baby Rib Pajama Pants</t>
  </si>
  <si>
    <t>Youth Sleeve Baby Rib Pajama Top</t>
  </si>
  <si>
    <t>Youth Baby Rib Pajama Pants</t>
  </si>
  <si>
    <t>Youth Pullover Hooded Sweatshirt</t>
  </si>
  <si>
    <t>Toddler Pullover Hooded Sweatshirt</t>
  </si>
  <si>
    <t>Toddler Full Zip Hooded Sweatshirt</t>
  </si>
  <si>
    <t>Infant Full Zip Hooded Sweatshirt</t>
  </si>
  <si>
    <t>Toddler Crewneck Sweatshirt</t>
  </si>
  <si>
    <t>Toddler Cotton Jersey Tee</t>
  </si>
  <si>
    <t>Infant Cotton Jersey Tee</t>
  </si>
  <si>
    <t>Toddler Cape</t>
  </si>
  <si>
    <t>Infant/Toddler Character Hood Towel</t>
  </si>
  <si>
    <t>Infant Premium Jersey Wearable Blanket</t>
  </si>
  <si>
    <t>Infant Terry Burp Cloth</t>
  </si>
  <si>
    <t>Infant Baby Rib Layette</t>
  </si>
  <si>
    <t>Infant Premium Jersey Blanket</t>
  </si>
  <si>
    <t>Infant Baby Rib Bow Cap</t>
  </si>
  <si>
    <t>Infant Baby Rib Cap</t>
  </si>
  <si>
    <t>Infant Baby Rib T-Shirt</t>
  </si>
  <si>
    <t>Infant Baby Rib Pant</t>
  </si>
  <si>
    <t>Infant Premium Jersey Bandana Rib</t>
  </si>
  <si>
    <t>Infant Premium Jersey Bib</t>
  </si>
  <si>
    <t>Infant Contrast Trim Terry Bib</t>
  </si>
  <si>
    <t>Infant Premium Jersey Bow Tie Bib</t>
  </si>
  <si>
    <t>Infant Contrast Trim Premium Jersey Bib</t>
  </si>
  <si>
    <t>Adult Fashion Camo T-Shirt</t>
  </si>
  <si>
    <t>Adult Fashion Camo Pullover Hooded Sweatshirt</t>
  </si>
  <si>
    <t>Adult Camo T-Shirt</t>
  </si>
  <si>
    <t>Youth Camo T-Shirt</t>
  </si>
  <si>
    <t>Adult Camo Pullover Hooded Sweatshirt</t>
  </si>
  <si>
    <t>Infant Camo Bodysuit</t>
  </si>
  <si>
    <t>Men's Real tree Camo T-Shirt</t>
  </si>
  <si>
    <t>Youth Real tree Camo T-Shirt</t>
  </si>
  <si>
    <t>Men's Real tree Camo Long Sleeve T-Shirt</t>
  </si>
  <si>
    <t>Men's "Lynch since 1940" Camo t-Shirt</t>
  </si>
  <si>
    <t>Adult Stars &amp; Stripes T-Shirt</t>
  </si>
  <si>
    <t>Doggie Baby Rib Gameday Hoodie</t>
  </si>
  <si>
    <t>Doggie Baby Rib Tank</t>
  </si>
  <si>
    <t>Doggie Bandana</t>
  </si>
  <si>
    <t>Men's Sublimation Polyester T-Shirt</t>
  </si>
  <si>
    <t>Youth Sublimation Polyester T-Shirt</t>
  </si>
  <si>
    <t>Toddler Sublimation Polyester T-Shirt</t>
  </si>
  <si>
    <t>Adult Blackout Sublimation Polyester T-Shirt</t>
  </si>
  <si>
    <t>Ladies' V-Neck Sublimation Polyester T-Shirt</t>
  </si>
  <si>
    <t>Ladies' Sublimation Polyester T-Shirt</t>
  </si>
  <si>
    <t>Ladies' Fitted Sublimation Polyester T-Shirt</t>
  </si>
  <si>
    <t>Adult Cape</t>
  </si>
  <si>
    <t>LAT</t>
  </si>
  <si>
    <t>101Z</t>
  </si>
  <si>
    <t>4406</t>
  </si>
  <si>
    <t>3981</t>
  </si>
  <si>
    <t>3901</t>
  </si>
  <si>
    <t>AQN</t>
  </si>
  <si>
    <t>LIET</t>
  </si>
  <si>
    <t>LAPI</t>
  </si>
  <si>
    <t>NSIL</t>
  </si>
  <si>
    <t>BBBL</t>
  </si>
  <si>
    <t>CRNB</t>
  </si>
  <si>
    <t>APRI</t>
  </si>
  <si>
    <t>ABLU</t>
  </si>
  <si>
    <t>EGGP</t>
  </si>
  <si>
    <t>EVRG</t>
  </si>
  <si>
    <t>HCBY</t>
  </si>
  <si>
    <t>HIPL</t>
  </si>
  <si>
    <t>HNBL</t>
  </si>
  <si>
    <t>HNPK</t>
  </si>
  <si>
    <t>IMPP</t>
  </si>
  <si>
    <t>LEMN</t>
  </si>
  <si>
    <t>MNTH</t>
  </si>
  <si>
    <t>TRIB</t>
  </si>
  <si>
    <t>TRIE</t>
  </si>
  <si>
    <t>TRII</t>
  </si>
  <si>
    <t>ATLB</t>
  </si>
  <si>
    <t>HAUB</t>
  </si>
  <si>
    <t>IDOR</t>
  </si>
  <si>
    <t>IDMA</t>
  </si>
  <si>
    <t>IDSI</t>
  </si>
  <si>
    <t>HGWS</t>
  </si>
  <si>
    <t>FNEC</t>
  </si>
  <si>
    <t>CARP</t>
  </si>
  <si>
    <t>LODG</t>
  </si>
  <si>
    <t>Aqua Marine</t>
  </si>
  <si>
    <t>Lieutenant</t>
  </si>
  <si>
    <t>Lapis</t>
  </si>
  <si>
    <t>New Silver</t>
  </si>
  <si>
    <t>Baby Blue</t>
  </si>
  <si>
    <t>Cranberry</t>
  </si>
  <si>
    <t>Apricot</t>
  </si>
  <si>
    <t>Athletic Blue</t>
  </si>
  <si>
    <t>Eggplant</t>
  </si>
  <si>
    <t>Evergreen</t>
  </si>
  <si>
    <t>Heather Cranberry</t>
  </si>
  <si>
    <t>Heather Imperial Purple</t>
  </si>
  <si>
    <t>Heather Neon Blue</t>
  </si>
  <si>
    <t>Heather Neon Pink</t>
  </si>
  <si>
    <t>Imperial Purple</t>
  </si>
  <si>
    <t>Lemon</t>
  </si>
  <si>
    <t>Menthe</t>
  </si>
  <si>
    <t>Tri-Black</t>
  </si>
  <si>
    <t>Tri-Evergreen</t>
  </si>
  <si>
    <t>Tri-Indigo</t>
  </si>
  <si>
    <t>Atlantic Blue</t>
  </si>
  <si>
    <t>Heather Aubrgrine</t>
  </si>
  <si>
    <t>ID Orion</t>
  </si>
  <si>
    <t>ID Maroon</t>
  </si>
  <si>
    <t>ID Silver</t>
  </si>
  <si>
    <t>Heather Grey/White Stripes</t>
  </si>
  <si>
    <t>Fresh Nectarine</t>
  </si>
  <si>
    <t>Carnation Pink</t>
  </si>
  <si>
    <t>Loden Green</t>
  </si>
  <si>
    <t>4400</t>
  </si>
  <si>
    <t>Warehouse Move</t>
  </si>
  <si>
    <t>Added to Reorder</t>
  </si>
  <si>
    <t>Pending</t>
  </si>
  <si>
    <t>Manufacture Dozens per Case</t>
  </si>
  <si>
    <t>Garment Style</t>
  </si>
  <si>
    <t>Image</t>
  </si>
  <si>
    <t>Name</t>
  </si>
  <si>
    <t>Cut</t>
  </si>
  <si>
    <t>Manufacturer</t>
  </si>
  <si>
    <t>OSFM</t>
  </si>
  <si>
    <t>Regular</t>
  </si>
  <si>
    <t>XS</t>
  </si>
  <si>
    <t>S</t>
  </si>
  <si>
    <t>M</t>
  </si>
  <si>
    <t>L</t>
  </si>
  <si>
    <t>X</t>
  </si>
  <si>
    <t>2X</t>
  </si>
  <si>
    <t>3X</t>
  </si>
  <si>
    <t>4X</t>
  </si>
  <si>
    <t>5X</t>
  </si>
  <si>
    <t>NB</t>
  </si>
  <si>
    <t>3M</t>
  </si>
  <si>
    <t>3-6M</t>
  </si>
  <si>
    <t>0-3M</t>
  </si>
  <si>
    <t>6-9M</t>
  </si>
  <si>
    <t>6M</t>
  </si>
  <si>
    <t>12M</t>
  </si>
  <si>
    <t>18M</t>
  </si>
  <si>
    <t>24M</t>
  </si>
  <si>
    <t>2T</t>
  </si>
  <si>
    <t>3T</t>
  </si>
  <si>
    <t>4T</t>
  </si>
  <si>
    <t>5T</t>
  </si>
  <si>
    <t>7T</t>
  </si>
  <si>
    <t>800TB</t>
  </si>
  <si>
    <t>Cotton Tote Bag</t>
  </si>
  <si>
    <t>Women</t>
  </si>
  <si>
    <t>Brisco</t>
  </si>
  <si>
    <t>?</t>
  </si>
  <si>
    <t>801TB</t>
  </si>
  <si>
    <t>Cotton Canvas Tote Bag</t>
  </si>
  <si>
    <t>802TB</t>
  </si>
  <si>
    <t>Cotton Canvas Zip Tote Bag</t>
  </si>
  <si>
    <t>5000NS</t>
  </si>
  <si>
    <t>Nightshirt</t>
  </si>
  <si>
    <t>DECAL</t>
  </si>
  <si>
    <t>Decal</t>
  </si>
  <si>
    <t>N/A</t>
  </si>
  <si>
    <t>Brisco Brands</t>
  </si>
  <si>
    <t>FMUG</t>
  </si>
  <si>
    <t>Mug</t>
  </si>
  <si>
    <t>SMUG</t>
  </si>
  <si>
    <t>GRFM</t>
  </si>
  <si>
    <t>Face Cover Gaiter</t>
  </si>
  <si>
    <t>Adult</t>
  </si>
  <si>
    <t>MASK</t>
  </si>
  <si>
    <t>Face Mask</t>
  </si>
  <si>
    <t>4400G</t>
  </si>
  <si>
    <t>Gerber Onesie</t>
  </si>
  <si>
    <t>Baby</t>
  </si>
  <si>
    <t>Gerber</t>
  </si>
  <si>
    <t>Long Sleeve Tee</t>
  </si>
  <si>
    <t>Long Sleeve T Shirt</t>
  </si>
  <si>
    <t>Raglan Shirt</t>
  </si>
  <si>
    <t>Crewneck Sweatshirt</t>
  </si>
  <si>
    <t>Hoodie</t>
  </si>
  <si>
    <t>Zip Hoodie</t>
  </si>
  <si>
    <t>T Shirt</t>
  </si>
  <si>
    <t>Ringer T-Shirt</t>
  </si>
  <si>
    <t>Adult T Shirt</t>
  </si>
  <si>
    <t>Tall T Shirt</t>
  </si>
  <si>
    <t>50TD</t>
  </si>
  <si>
    <t>TieDye USA - Color Tone</t>
  </si>
  <si>
    <t>as needed</t>
  </si>
  <si>
    <t>V-Neck T Shirt</t>
  </si>
  <si>
    <t>Tank Top</t>
  </si>
  <si>
    <t>Sleeveless T Shirt</t>
  </si>
  <si>
    <t>Women's T Shirt</t>
  </si>
  <si>
    <t>Ladies T Shirt</t>
  </si>
  <si>
    <t>Junior Fit V-Neck T Shirt</t>
  </si>
  <si>
    <t>Racerback</t>
  </si>
  <si>
    <t xml:space="preserve">Youth Sweatshirt </t>
  </si>
  <si>
    <t>Youth</t>
  </si>
  <si>
    <t>Youth Hoodie</t>
  </si>
  <si>
    <t>Youth Zip Hoodie</t>
  </si>
  <si>
    <t>Youth Long Sleeve Shirt</t>
  </si>
  <si>
    <t>Youth Long Sleeve T Shirt</t>
  </si>
  <si>
    <t>Youth T Shirt</t>
  </si>
  <si>
    <t>180CRP</t>
  </si>
  <si>
    <t>Crop Top Crewneck Sweatshirt</t>
  </si>
  <si>
    <t>Gildan/Brisco</t>
  </si>
  <si>
    <t>185CRP</t>
  </si>
  <si>
    <t>Crop Top Hoodie</t>
  </si>
  <si>
    <t>54CRP</t>
  </si>
  <si>
    <t>Crop Top Long Sleeve T Shirt</t>
  </si>
  <si>
    <t>50CRP</t>
  </si>
  <si>
    <t>Crop Top T Shirt</t>
  </si>
  <si>
    <t>50LCRP</t>
  </si>
  <si>
    <t>Crop Top Ladies T Shirt</t>
  </si>
  <si>
    <t>22CRP</t>
  </si>
  <si>
    <t>Crop Top Tank</t>
  </si>
  <si>
    <t>27CRP</t>
  </si>
  <si>
    <t>Crop Top Sleeveless T Shirt</t>
  </si>
  <si>
    <t>101Z_P</t>
  </si>
  <si>
    <t>Polka Dot Sleeves PJ Top</t>
  </si>
  <si>
    <t>101Z_S</t>
  </si>
  <si>
    <t>Striped Sleeved PJ Top</t>
  </si>
  <si>
    <t>Rib Cap Baby Headpiece</t>
  </si>
  <si>
    <t>Bow Cap Baby Headpiece</t>
  </si>
  <si>
    <t>102Z_P</t>
  </si>
  <si>
    <t>Polka Dot Pajama Pants</t>
  </si>
  <si>
    <t>102Z_S</t>
  </si>
  <si>
    <t>Striped Pajama Pants</t>
  </si>
  <si>
    <t>4400_P</t>
  </si>
  <si>
    <t>Polka Dot Baby Romper</t>
  </si>
  <si>
    <t>4400_S</t>
  </si>
  <si>
    <t>Striped Baby Bodysuit</t>
  </si>
  <si>
    <t>Bow Tie Bib</t>
  </si>
  <si>
    <t>Toddler</t>
  </si>
  <si>
    <t>Solid And Trimmed Blanket</t>
  </si>
  <si>
    <t>Hooded Long Sleeve Tee</t>
  </si>
  <si>
    <t>Forward Shoulder T Shirt</t>
  </si>
  <si>
    <t>Contrast Tank Top</t>
  </si>
  <si>
    <t>Toddler Long Sleeve T-Shirt</t>
  </si>
  <si>
    <t>Toddler Pullover Hoodie</t>
  </si>
  <si>
    <t xml:space="preserve">Toddler Baseball </t>
  </si>
  <si>
    <t>Infant Baby Latette</t>
  </si>
  <si>
    <t>Infant Baby Long Sleeve Romper</t>
  </si>
  <si>
    <t>Infant Baby Long Sleeve Coverall</t>
  </si>
  <si>
    <t>Solid Baby Pajama Top</t>
  </si>
  <si>
    <t>Infant Baby Bib</t>
  </si>
  <si>
    <t>Solid Baby Pajama Pants</t>
  </si>
  <si>
    <t>Toddler Football Jersey Tee</t>
  </si>
  <si>
    <t>Infant Toddler T Shirt</t>
  </si>
  <si>
    <t>Toddler Ruffle Bottom Tee</t>
  </si>
  <si>
    <t>Toddler Ruffled Trim T-Shirt</t>
  </si>
  <si>
    <t>Romper Bodysuit</t>
  </si>
  <si>
    <t>Baby Ruffled Trim Romper</t>
  </si>
  <si>
    <t>Raglan Romper Bodysuit</t>
  </si>
  <si>
    <t>Ringer Romper Bodysuit</t>
  </si>
  <si>
    <t>Football Romper Bodysuit</t>
  </si>
  <si>
    <t>Solid Baby Infant Dress</t>
  </si>
  <si>
    <t>4400_R</t>
  </si>
  <si>
    <t>Raglan Baby Romper</t>
  </si>
  <si>
    <t>4400_T</t>
  </si>
  <si>
    <t>Trimmed Baby Bodysuit</t>
  </si>
  <si>
    <t>5323_P</t>
  </si>
  <si>
    <t>Baby Polka Dot Skirt Dress</t>
  </si>
  <si>
    <t>5323_S</t>
  </si>
  <si>
    <t>Baby Striped Skirt Dress</t>
  </si>
  <si>
    <t>Doggy Shirt</t>
  </si>
  <si>
    <t>Pets</t>
  </si>
  <si>
    <t>Trimmed White Snap Bib</t>
  </si>
  <si>
    <t>Trimmed Colored Velcro Bib</t>
  </si>
  <si>
    <t>Laceup Long Sleeve T-Shirt</t>
  </si>
  <si>
    <t>Maternity T Shirt</t>
  </si>
  <si>
    <t>Ladies Laceup Tee</t>
  </si>
  <si>
    <t>Vintage Fashion T</t>
  </si>
  <si>
    <t>Solid Baseball Tee</t>
  </si>
  <si>
    <t>CFH0516</t>
  </si>
  <si>
    <t>Raglan Hoodie</t>
  </si>
  <si>
    <t>Baseball Raglan T</t>
  </si>
  <si>
    <t>SLT0524</t>
  </si>
  <si>
    <t>Vintage T Shirts</t>
  </si>
  <si>
    <t>Junior Crop Top</t>
  </si>
  <si>
    <t>BLT510</t>
  </si>
  <si>
    <t>Junior Muscle Tee</t>
  </si>
  <si>
    <t>Racerback Tank</t>
  </si>
  <si>
    <t>CNSPD</t>
  </si>
  <si>
    <t>Cap</t>
  </si>
  <si>
    <t>Beanies</t>
  </si>
  <si>
    <t>Other Hats</t>
  </si>
  <si>
    <t>GRFMY</t>
  </si>
  <si>
    <t>MASKY</t>
  </si>
  <si>
    <t>MASKP</t>
  </si>
  <si>
    <t>4451</t>
  </si>
  <si>
    <t>4453</t>
  </si>
  <si>
    <t>1002</t>
  </si>
  <si>
    <t>1110</t>
  </si>
  <si>
    <t>6917</t>
  </si>
  <si>
    <t>6911</t>
  </si>
  <si>
    <t>6919</t>
  </si>
  <si>
    <t>3302</t>
  </si>
  <si>
    <t>3311</t>
  </si>
  <si>
    <t>3317</t>
  </si>
  <si>
    <t>3326</t>
  </si>
  <si>
    <t>3330</t>
  </si>
  <si>
    <t>4411</t>
  </si>
  <si>
    <t>4412</t>
  </si>
  <si>
    <t>1005</t>
  </si>
  <si>
    <t>3037</t>
  </si>
  <si>
    <t>3321</t>
  </si>
  <si>
    <t>3327</t>
  </si>
  <si>
    <t>3329</t>
  </si>
  <si>
    <t>4429</t>
  </si>
  <si>
    <t>4430</t>
  </si>
  <si>
    <t>4432</t>
  </si>
  <si>
    <t>4437</t>
  </si>
  <si>
    <t>5323</t>
  </si>
  <si>
    <t>3902</t>
  </si>
  <si>
    <t>1003</t>
  </si>
  <si>
    <t>1004</t>
  </si>
  <si>
    <t>3538</t>
  </si>
  <si>
    <t>3509</t>
  </si>
  <si>
    <t>3533</t>
  </si>
  <si>
    <t/>
  </si>
  <si>
    <t>Cases to Order</t>
  </si>
  <si>
    <t>Total to Reorder (Dozen)</t>
  </si>
  <si>
    <t>Total to Reorder (Pieces)</t>
  </si>
  <si>
    <t>Case Pack per Style</t>
  </si>
  <si>
    <t>Qty to reorder (From Report)</t>
  </si>
  <si>
    <t>Quality</t>
  </si>
  <si>
    <t>Rounded up (Case Pack)</t>
  </si>
  <si>
    <t>Description</t>
  </si>
  <si>
    <t>Case Pack</t>
  </si>
  <si>
    <t>Order QTY</t>
  </si>
  <si>
    <t>One Size</t>
  </si>
  <si>
    <t>HEATHER/WHITE/HEATHER-WHITE STRIPE</t>
  </si>
  <si>
    <t>LIGHTBLUE/INDIGO</t>
  </si>
  <si>
    <t>MINT/GRASS</t>
  </si>
  <si>
    <t>NAVY/WHITE/NAVY-WHITE STRIPE</t>
  </si>
  <si>
    <t>WHITE/BLACK</t>
  </si>
  <si>
    <t>Trimed White Bib - Snap</t>
  </si>
  <si>
    <t>WHITE/KELLY</t>
  </si>
  <si>
    <t>WHITE/LIGHT BLUE</t>
  </si>
  <si>
    <t>WHITE/PINK</t>
  </si>
  <si>
    <t>WHITE/ROYAL</t>
  </si>
  <si>
    <t>Trimed Colored Bib - Velcro</t>
  </si>
  <si>
    <t>GRANITE HEATHER/BLACK</t>
  </si>
  <si>
    <t>LAVENDER/PURPLE</t>
  </si>
  <si>
    <t>ORANGE/BLACK</t>
  </si>
  <si>
    <t>Baby Bib</t>
  </si>
  <si>
    <t>Blanket - Solid &amp; Trimed</t>
  </si>
  <si>
    <t>BLACK</t>
  </si>
  <si>
    <t>HEATHER/WHITE</t>
  </si>
  <si>
    <t>LIGHT BLUE</t>
  </si>
  <si>
    <t>PINK</t>
  </si>
  <si>
    <t>WHITE</t>
  </si>
  <si>
    <t>Footbal Jersey</t>
  </si>
  <si>
    <t>BLACK/WHITE</t>
  </si>
  <si>
    <t>5-6T</t>
  </si>
  <si>
    <t>VINTAGE BURGANDY/BLENDED WHITE</t>
  </si>
  <si>
    <t>VINTAGE HEATHER/BLENDED WHITE</t>
  </si>
  <si>
    <t>VINTAGE HOT PINK/BLENDED WHITE</t>
  </si>
  <si>
    <t>VINTAGE NAVY/BLENDED WHITE</t>
  </si>
  <si>
    <t>VINTAGE ORANGE/BLENDED WHITE</t>
  </si>
  <si>
    <t>VINTAGE PURPLE/BLENDED WHITE</t>
  </si>
  <si>
    <t>Long Sleeve T-Shirt</t>
  </si>
  <si>
    <t>CHARCOAL</t>
  </si>
  <si>
    <t>GRANITE HEATHER</t>
  </si>
  <si>
    <t>HEATHER</t>
  </si>
  <si>
    <t>HOT PINK</t>
  </si>
  <si>
    <t>KELLY</t>
  </si>
  <si>
    <t>NAVY</t>
  </si>
  <si>
    <t>ROYAL</t>
  </si>
  <si>
    <t>TITANIUM</t>
  </si>
  <si>
    <t>VINTAGE SMOKE</t>
  </si>
  <si>
    <t>Toddler Fine Jersey Tee</t>
  </si>
  <si>
    <t>5/6</t>
  </si>
  <si>
    <t>Infant Fine Jersey Tee</t>
  </si>
  <si>
    <t>Pullover Hoodie</t>
  </si>
  <si>
    <t>ORANGE</t>
  </si>
  <si>
    <t>Ruffle Bottom Tee</t>
  </si>
  <si>
    <t>Ruffled Trim T-Shirt</t>
  </si>
  <si>
    <t>BALLERINA/MAUVELOUS</t>
  </si>
  <si>
    <t>NAVY/RED</t>
  </si>
  <si>
    <t>WHITE/TITANIUM</t>
  </si>
  <si>
    <t>Baseball T-Shirt</t>
  </si>
  <si>
    <t>CAROLINA BLUE/VINTAGE HEATHER</t>
  </si>
  <si>
    <t>PINK/VINTAGE HEATHER</t>
  </si>
  <si>
    <t>VINTAGE HEATHER/VINTAGE BURGUNDY</t>
  </si>
  <si>
    <t>VINTAGE HEATHER/VINTAGE HOT PINK</t>
  </si>
  <si>
    <t>VINTAGE HEATHER/VINTAGE ORANGE</t>
  </si>
  <si>
    <t>VINTAGE HEATHER/VINTAGE ROYAL</t>
  </si>
  <si>
    <t>WHITE/VINTAGE HEATHER</t>
  </si>
  <si>
    <t>Maternity Scoop Neck Tee</t>
  </si>
  <si>
    <t>XL</t>
  </si>
  <si>
    <t>N/B</t>
  </si>
  <si>
    <t>Onesie - Solid</t>
  </si>
  <si>
    <t>BALLERINA-WHITE DOT</t>
  </si>
  <si>
    <t>BLACK-WHITE DOT</t>
  </si>
  <si>
    <t>CHILL/INDIGO</t>
  </si>
  <si>
    <t>HEATHER-WHITE DOT</t>
  </si>
  <si>
    <t>NAVY-WHITE DOT</t>
  </si>
  <si>
    <t>RASPBERRY-WHITE DOT</t>
  </si>
  <si>
    <t>RED-WHITE DOT</t>
  </si>
  <si>
    <t>Baby Latette</t>
  </si>
  <si>
    <t>MINT</t>
  </si>
  <si>
    <t>Ruffled Trim Onesie</t>
  </si>
  <si>
    <t>Raglan Onesie</t>
  </si>
  <si>
    <t>VINTAGE HEATHER/VINTAGE NAVY</t>
  </si>
  <si>
    <t>VINTAGE HEATHER/VINTAGE PURPLE</t>
  </si>
  <si>
    <t>VINTAGE HEATHER/VINTAGE RED</t>
  </si>
  <si>
    <t>Ringer Onesie</t>
  </si>
  <si>
    <t>NAVY/WHITE</t>
  </si>
  <si>
    <t>RED/WHITE</t>
  </si>
  <si>
    <t>ROYAL/WHITE</t>
  </si>
  <si>
    <t>Football Onesie</t>
  </si>
  <si>
    <t>Rib Cap</t>
  </si>
  <si>
    <t>Bow Cap</t>
  </si>
  <si>
    <t>CHARCOAL/BALLERINA</t>
  </si>
  <si>
    <t>NATURAL/HEATHER</t>
  </si>
  <si>
    <t>Dress - Solids</t>
  </si>
  <si>
    <t>BALLERINA</t>
  </si>
  <si>
    <t>BLACK/RED-WHITE DOT</t>
  </si>
  <si>
    <t>NATURAL/TITANIUM-NATURAL STRIPE</t>
  </si>
  <si>
    <t>RASPBERRY/RASPBERRY-WHITE DOT</t>
  </si>
  <si>
    <t>RED/RED-WHITE DOT</t>
  </si>
  <si>
    <t>WHITE/BALLERINA-WHITE STRIPE</t>
  </si>
  <si>
    <t>PJ Top - Solid</t>
  </si>
  <si>
    <t>BALLERINA/BALLERINA-WHITE STRIPE/WHITE</t>
  </si>
  <si>
    <t>BLACK/RED-WHITE DOT/WHITE</t>
  </si>
  <si>
    <t>HEATHER/HEATHER-WHITE DOT/WHITE</t>
  </si>
  <si>
    <t>HEATHER/HEATHER-WHITE STRIPE/WHITE</t>
  </si>
  <si>
    <t>NAVY/NAVY-WHITE STRIPE/WHITE</t>
  </si>
  <si>
    <t>RED/RED-WHITE STRIPE/WHITE</t>
  </si>
  <si>
    <t>PJ Pants - Solid</t>
  </si>
  <si>
    <t>BALLERINA-WHITE STRIPE/WHITE</t>
  </si>
  <si>
    <t>BLACK-WHITE STRIPE/WHITE</t>
  </si>
  <si>
    <t>HEATHER-WHITE DOT/WHITE</t>
  </si>
  <si>
    <t>HEATHER-WHITE STRIPE/WHITE</t>
  </si>
  <si>
    <t>KELLY-WHITE STRIPE/WHITE</t>
  </si>
  <si>
    <t>NAVY-WHITE STRIPE/WHITE</t>
  </si>
  <si>
    <t>RED-WHITE DOT/WHITE</t>
  </si>
  <si>
    <t>RED-WHITE STRIPE/WHITE</t>
  </si>
  <si>
    <t>Navy/Titanium/White</t>
  </si>
  <si>
    <t>Red/Titanium/White</t>
  </si>
  <si>
    <t>Royal/Titanium/White</t>
  </si>
  <si>
    <t>Titanium/Black/White</t>
  </si>
  <si>
    <t>White/Titanium/Black</t>
  </si>
  <si>
    <t>Blended  White/Titanium</t>
  </si>
  <si>
    <t>Natural Heather/Titanium</t>
  </si>
  <si>
    <t>Vintage Green/White</t>
  </si>
  <si>
    <t>Vintage Heather/White</t>
  </si>
  <si>
    <t>Vintage Navy/White</t>
  </si>
  <si>
    <t>Vintage Purple/White</t>
  </si>
  <si>
    <t>Vintage Red/White</t>
  </si>
  <si>
    <t>Vintage Royal/White</t>
  </si>
  <si>
    <t>Vintage Smoke/Black</t>
  </si>
  <si>
    <t>Ash Grey/Charcoal</t>
  </si>
  <si>
    <t>Vintage Camo/Vintage Smoke</t>
  </si>
  <si>
    <t>Granite Heather/Vintage Smoke</t>
  </si>
  <si>
    <t>Heather/Vintage Burgundy</t>
  </si>
  <si>
    <t>Natural Heather/Vintage MilitaryGreen</t>
  </si>
  <si>
    <t>Titanium/Indigo Blue</t>
  </si>
  <si>
    <t>Blended White/Vintage Green/Titanium</t>
  </si>
  <si>
    <t>Blended White/Vintage Heather/White</t>
  </si>
  <si>
    <t>Blended White/Vintage HOT Pink/Titanium</t>
  </si>
  <si>
    <t>Granite Heather/Vintage Smoke/Black</t>
  </si>
  <si>
    <t>Natural Heather/Granite Heather/Titanium</t>
  </si>
  <si>
    <t>Natural Heather/Vintage Burgundy/Natural</t>
  </si>
  <si>
    <t>Vintage Heather/Vintage Navy/White</t>
  </si>
  <si>
    <t>Vintage Heather/Vintage Red/White</t>
  </si>
  <si>
    <t>Vintage Indigo Blue/Vintage Navy/White</t>
  </si>
  <si>
    <t>Vintage Smoke/Vintage Camo/Black</t>
  </si>
  <si>
    <t>Ash Grey/Heather</t>
  </si>
  <si>
    <t>Vintage Camo/Black</t>
  </si>
  <si>
    <t>All garments are 1st quality</t>
  </si>
  <si>
    <t>Bill To</t>
  </si>
  <si>
    <t>Brisco Apparel Company Inc.</t>
  </si>
  <si>
    <t>5314 16th Avenue (unit 60)</t>
  </si>
  <si>
    <t>Brooklyn NY 11204</t>
  </si>
  <si>
    <t>Ship To</t>
  </si>
  <si>
    <t>637 Patterson Grove Road</t>
  </si>
  <si>
    <t>Ramseur NC 27316</t>
  </si>
  <si>
    <t>Routing</t>
  </si>
  <si>
    <t>betty@briscoapparel.com</t>
  </si>
  <si>
    <t xml:space="preserve">leon@briscoapparel.com </t>
  </si>
  <si>
    <t>Delivery Appointment</t>
  </si>
  <si>
    <t>Cassandra Loveday</t>
  </si>
  <si>
    <t>718.832.2080 x3002</t>
  </si>
  <si>
    <t>Qty</t>
  </si>
  <si>
    <t>COST</t>
  </si>
  <si>
    <t>Long Sleeve Raglan Tee</t>
  </si>
  <si>
    <t>¾ Sleeve Baseball Tee</t>
  </si>
  <si>
    <t>Crop Muscle  Tee</t>
  </si>
  <si>
    <t>Mint</t>
  </si>
  <si>
    <t>Football Yoke Tee</t>
  </si>
  <si>
    <t>Poppy Red</t>
  </si>
  <si>
    <t>Garment_Type</t>
  </si>
  <si>
    <t>T Shirt </t>
  </si>
  <si>
    <t>Pocket Tees</t>
  </si>
  <si>
    <t>Long Sleeve Shirt</t>
  </si>
  <si>
    <t>Raglan</t>
  </si>
  <si>
    <t>V-Neck Tee</t>
  </si>
  <si>
    <t>Shorts</t>
  </si>
  <si>
    <t>Long Sleeve Hooded Tee</t>
  </si>
  <si>
    <t>Sport Shirt-Polo</t>
  </si>
  <si>
    <t>Quarter Zip Sweat Shirt</t>
  </si>
  <si>
    <t>Pull Over Hooded Sweatshirt</t>
  </si>
  <si>
    <t>Zipper Hoodie</t>
  </si>
  <si>
    <t>Sweat Pants </t>
  </si>
  <si>
    <t>Blanket</t>
  </si>
  <si>
    <t>Towel</t>
  </si>
  <si>
    <t>T-Shirt</t>
  </si>
  <si>
    <t>Ringer Tee</t>
  </si>
  <si>
    <t>Sweatshirt</t>
  </si>
  <si>
    <t>Tank</t>
  </si>
  <si>
    <t>Pants</t>
  </si>
  <si>
    <t>Jacket</t>
  </si>
  <si>
    <t>Night Shirt</t>
  </si>
  <si>
    <t>Long Sleeve Pocket Tee</t>
  </si>
  <si>
    <t>Sleeveless Tee</t>
  </si>
  <si>
    <t>Racer Back Tank</t>
  </si>
  <si>
    <t>One Piece Body Suit</t>
  </si>
  <si>
    <t>Bags and Totes</t>
  </si>
  <si>
    <t>46000B</t>
  </si>
  <si>
    <t>44800B</t>
  </si>
  <si>
    <t>12000B</t>
  </si>
  <si>
    <t>64500L</t>
  </si>
  <si>
    <t>5301N</t>
  </si>
  <si>
    <t>5300AS</t>
  </si>
  <si>
    <t>1ZEE</t>
  </si>
  <si>
    <t>1701R</t>
  </si>
  <si>
    <t>BB401</t>
  </si>
  <si>
    <t>BB453</t>
  </si>
  <si>
    <t>TR401</t>
  </si>
  <si>
    <t>F497</t>
  </si>
  <si>
    <t>2001W</t>
  </si>
  <si>
    <t>2001TLW</t>
  </si>
  <si>
    <t>2007W</t>
  </si>
  <si>
    <t>23215W</t>
  </si>
  <si>
    <t>2356W</t>
  </si>
  <si>
    <t>2102W</t>
  </si>
  <si>
    <t>23337W</t>
  </si>
  <si>
    <t>2410W</t>
  </si>
  <si>
    <t>2408W</t>
  </si>
  <si>
    <t>24321W</t>
  </si>
  <si>
    <t>2456W</t>
  </si>
  <si>
    <t>2408TLW</t>
  </si>
  <si>
    <t>RSA2402W</t>
  </si>
  <si>
    <t>2406W</t>
  </si>
  <si>
    <t>2335W</t>
  </si>
  <si>
    <t>RSA2314W</t>
  </si>
  <si>
    <t>2007ORGW</t>
  </si>
  <si>
    <t>23215ORGW</t>
  </si>
  <si>
    <t>24321ORGW</t>
  </si>
  <si>
    <t>2001ORGW</t>
  </si>
  <si>
    <t>2011W</t>
  </si>
  <si>
    <t>RSA2426W</t>
  </si>
  <si>
    <t>RSA2320W</t>
  </si>
  <si>
    <t>2411W</t>
  </si>
  <si>
    <t>PL401W</t>
  </si>
  <si>
    <t>PL301W</t>
  </si>
  <si>
    <t>PL4321W</t>
  </si>
  <si>
    <t>PL356W</t>
  </si>
  <si>
    <t>PL408W</t>
  </si>
  <si>
    <t>PL308W</t>
  </si>
  <si>
    <t>BB401W</t>
  </si>
  <si>
    <t>BB453W</t>
  </si>
  <si>
    <t>BB408W</t>
  </si>
  <si>
    <t>BB301W</t>
  </si>
  <si>
    <t>BB310W</t>
  </si>
  <si>
    <t>RSABB3274W</t>
  </si>
  <si>
    <t>BB308W</t>
  </si>
  <si>
    <t>RSABB381W</t>
  </si>
  <si>
    <t>RSABB471W</t>
  </si>
  <si>
    <t>BB410W</t>
  </si>
  <si>
    <t>RSABB4481W</t>
  </si>
  <si>
    <t>RSABB4237W</t>
  </si>
  <si>
    <t>RSABB354W</t>
  </si>
  <si>
    <t>TR401W</t>
  </si>
  <si>
    <t>TRT497W</t>
  </si>
  <si>
    <t>TR456W</t>
  </si>
  <si>
    <t>TR408W</t>
  </si>
  <si>
    <t>TR461W</t>
  </si>
  <si>
    <t>RSATR465W</t>
  </si>
  <si>
    <t>RSATR436W</t>
  </si>
  <si>
    <t>TR301W</t>
  </si>
  <si>
    <t>TR480W</t>
  </si>
  <si>
    <t>RSATR3353W</t>
  </si>
  <si>
    <t>TR308W</t>
  </si>
  <si>
    <t>BR394W</t>
  </si>
  <si>
    <t>RSATR3354W</t>
  </si>
  <si>
    <t>RSATR334W</t>
  </si>
  <si>
    <t>HJ402W</t>
  </si>
  <si>
    <t>HJ407W</t>
  </si>
  <si>
    <t>RSAHJ4320W</t>
  </si>
  <si>
    <t>8308W</t>
  </si>
  <si>
    <t>8379W</t>
  </si>
  <si>
    <t>RSA8380W</t>
  </si>
  <si>
    <t>8369W</t>
  </si>
  <si>
    <t>8373W</t>
  </si>
  <si>
    <t>RSA8357W</t>
  </si>
  <si>
    <t>8384W</t>
  </si>
  <si>
    <t>RSA8336W</t>
  </si>
  <si>
    <t>RSA8312W</t>
  </si>
  <si>
    <t>8328W</t>
  </si>
  <si>
    <t>8375W</t>
  </si>
  <si>
    <t>RSATT328W</t>
  </si>
  <si>
    <t>MT498W</t>
  </si>
  <si>
    <t>MT497W</t>
  </si>
  <si>
    <t>RSAMT4239W</t>
  </si>
  <si>
    <t>F496W</t>
  </si>
  <si>
    <t>F497W</t>
  </si>
  <si>
    <t>F4575W</t>
  </si>
  <si>
    <t>F397W</t>
  </si>
  <si>
    <t>F498W</t>
  </si>
  <si>
    <t>RSAF398W</t>
  </si>
  <si>
    <t>RSAF3451W</t>
  </si>
  <si>
    <t>RSAF402W</t>
  </si>
  <si>
    <t>RSAF400W</t>
  </si>
  <si>
    <t>5454W</t>
  </si>
  <si>
    <t>5495W</t>
  </si>
  <si>
    <t>5497W</t>
  </si>
  <si>
    <t>5431W</t>
  </si>
  <si>
    <t>RSA54240W</t>
  </si>
  <si>
    <t>RSA54239W</t>
  </si>
  <si>
    <t>HVF4528W</t>
  </si>
  <si>
    <t>HVF496W</t>
  </si>
  <si>
    <t>HVF4530W</t>
  </si>
  <si>
    <t>HVF4529W</t>
  </si>
  <si>
    <t>TF402W</t>
  </si>
  <si>
    <t>TF478W</t>
  </si>
  <si>
    <t>TF3350W</t>
  </si>
  <si>
    <t>TF424W</t>
  </si>
  <si>
    <t>TF4375w</t>
  </si>
  <si>
    <t>TF304W</t>
  </si>
  <si>
    <t>HVT427W</t>
  </si>
  <si>
    <t>HVT316W</t>
  </si>
  <si>
    <t>HVT4397W</t>
  </si>
  <si>
    <t>HVT3370W</t>
  </si>
  <si>
    <t>HVT495W</t>
  </si>
  <si>
    <t>HVT401W</t>
  </si>
  <si>
    <t>HVT3529W</t>
  </si>
  <si>
    <t>HVT450W</t>
  </si>
  <si>
    <t>T457W</t>
  </si>
  <si>
    <t>T407W</t>
  </si>
  <si>
    <t>RSA73476W</t>
  </si>
  <si>
    <t>7301W</t>
  </si>
  <si>
    <t>RSA73475W</t>
  </si>
  <si>
    <t>RSA7423W</t>
  </si>
  <si>
    <t>RSAGB300W</t>
  </si>
  <si>
    <t>2201W</t>
  </si>
  <si>
    <t>2201ORGW</t>
  </si>
  <si>
    <t>BB201W</t>
  </si>
  <si>
    <t>BB208W</t>
  </si>
  <si>
    <t>2105ORGW</t>
  </si>
  <si>
    <t>2105W</t>
  </si>
  <si>
    <t>BB253W</t>
  </si>
  <si>
    <t>BB101W</t>
  </si>
  <si>
    <t>BB108W</t>
  </si>
  <si>
    <t>BB153W</t>
  </si>
  <si>
    <t>TR201W</t>
  </si>
  <si>
    <t>TR101W</t>
  </si>
  <si>
    <t>F297W</t>
  </si>
  <si>
    <t>RSA5254W</t>
  </si>
  <si>
    <t>4000W</t>
  </si>
  <si>
    <t>4083W</t>
  </si>
  <si>
    <t>BB053W</t>
  </si>
  <si>
    <t>TR005W</t>
  </si>
  <si>
    <t>4001W</t>
  </si>
  <si>
    <t>4001ORGW</t>
  </si>
  <si>
    <t>BB953W</t>
  </si>
  <si>
    <t>F997W</t>
  </si>
  <si>
    <t>36PVL</t>
  </si>
  <si>
    <t>32PVL</t>
  </si>
  <si>
    <t>37PVL</t>
  </si>
  <si>
    <t>34PVL</t>
  </si>
  <si>
    <t>2455L</t>
  </si>
  <si>
    <t>2420L</t>
  </si>
  <si>
    <t>900C</t>
  </si>
  <si>
    <t>675VIDL</t>
  </si>
  <si>
    <t>6750ID</t>
  </si>
  <si>
    <t>6750L</t>
  </si>
  <si>
    <t>6750VL</t>
  </si>
  <si>
    <t>6750B</t>
  </si>
  <si>
    <t>380VL</t>
  </si>
  <si>
    <t>887L</t>
  </si>
  <si>
    <t>990B</t>
  </si>
  <si>
    <t>71600FL</t>
  </si>
  <si>
    <t>5300ALS</t>
  </si>
  <si>
    <t>1403W</t>
  </si>
  <si>
    <t>43634W</t>
  </si>
  <si>
    <t>43635W</t>
  </si>
  <si>
    <t>4408W</t>
  </si>
  <si>
    <t>4415W</t>
  </si>
  <si>
    <t>4443W</t>
  </si>
  <si>
    <t>420B</t>
  </si>
  <si>
    <t>6280L</t>
  </si>
  <si>
    <t>6751L</t>
  </si>
  <si>
    <t>882L</t>
  </si>
  <si>
    <t>US749</t>
  </si>
  <si>
    <t>JK01R</t>
  </si>
  <si>
    <t>JK01WR</t>
  </si>
  <si>
    <t>JK02R</t>
  </si>
  <si>
    <t>JK02WR</t>
  </si>
  <si>
    <t>JK19R</t>
  </si>
  <si>
    <t>JK19WR</t>
  </si>
  <si>
    <t>JK25R</t>
  </si>
  <si>
    <t>JK25WR</t>
  </si>
  <si>
    <t>JK26R</t>
  </si>
  <si>
    <t>JK26WR</t>
  </si>
  <si>
    <t>JK35R</t>
  </si>
  <si>
    <t>JK35WR</t>
  </si>
  <si>
    <t>JK41R</t>
  </si>
  <si>
    <t>JK41WR</t>
  </si>
  <si>
    <t>JK42R</t>
  </si>
  <si>
    <t>JK42WR</t>
  </si>
  <si>
    <t>PL01R</t>
  </si>
  <si>
    <t>PL02R</t>
  </si>
  <si>
    <t>PL02WR</t>
  </si>
  <si>
    <t>PL13R</t>
  </si>
  <si>
    <t>PL13WR</t>
  </si>
  <si>
    <t>PL14R</t>
  </si>
  <si>
    <t>PL19R</t>
  </si>
  <si>
    <t>PL25R</t>
  </si>
  <si>
    <t>PL25WR</t>
  </si>
  <si>
    <t>PL26R</t>
  </si>
  <si>
    <t>PL35R</t>
  </si>
  <si>
    <t>PL35WR</t>
  </si>
  <si>
    <t>PL41R</t>
  </si>
  <si>
    <t>10120L</t>
  </si>
  <si>
    <t>5011B</t>
  </si>
  <si>
    <t>5100B</t>
  </si>
  <si>
    <t>5V00</t>
  </si>
  <si>
    <t>100WZ</t>
  </si>
  <si>
    <t>100YLWZ</t>
  </si>
  <si>
    <t>100YLZ</t>
  </si>
  <si>
    <t>100YWLZ</t>
  </si>
  <si>
    <t>100YWZ</t>
  </si>
  <si>
    <t>100YZ</t>
  </si>
  <si>
    <t>100Z</t>
  </si>
  <si>
    <t>101WZ</t>
  </si>
  <si>
    <t>P916J</t>
  </si>
  <si>
    <t>P917J</t>
  </si>
  <si>
    <t>P601</t>
  </si>
  <si>
    <t>P601C</t>
  </si>
  <si>
    <t>P602C</t>
  </si>
  <si>
    <t>P603C</t>
  </si>
  <si>
    <t>P505C</t>
  </si>
  <si>
    <t>P506C</t>
  </si>
  <si>
    <t>P507C</t>
  </si>
  <si>
    <t>P504C</t>
  </si>
  <si>
    <t>P513C</t>
  </si>
  <si>
    <t>P512S</t>
  </si>
  <si>
    <t>P514S</t>
  </si>
  <si>
    <t>P515S</t>
  </si>
  <si>
    <t>P601S</t>
  </si>
  <si>
    <t>P603S</t>
  </si>
  <si>
    <t>P601T</t>
  </si>
  <si>
    <t xml:space="preserve">P602T </t>
  </si>
  <si>
    <t>P603T</t>
  </si>
  <si>
    <t>P611T</t>
  </si>
  <si>
    <t>P508T</t>
  </si>
  <si>
    <t>P504T</t>
  </si>
  <si>
    <t>P506T</t>
  </si>
  <si>
    <t>P507T</t>
  </si>
  <si>
    <t>P513T</t>
  </si>
  <si>
    <t>P909T</t>
  </si>
  <si>
    <t>P910T</t>
  </si>
  <si>
    <t>11600L</t>
  </si>
  <si>
    <t>19400C</t>
  </si>
  <si>
    <t>1336N</t>
  </si>
  <si>
    <t>1336V</t>
  </si>
  <si>
    <t>1300N</t>
  </si>
  <si>
    <t>14600L</t>
  </si>
  <si>
    <t>12600L</t>
  </si>
  <si>
    <t>56535L</t>
  </si>
  <si>
    <t>56535S</t>
  </si>
  <si>
    <t>90200Y</t>
  </si>
  <si>
    <t>11730U</t>
  </si>
  <si>
    <t>64900L</t>
  </si>
  <si>
    <t>64300L</t>
  </si>
  <si>
    <t>64732L</t>
  </si>
  <si>
    <t>SM037P</t>
  </si>
  <si>
    <t>SM037CP</t>
  </si>
  <si>
    <t>SB037P</t>
  </si>
  <si>
    <t>S081VP</t>
  </si>
  <si>
    <t>S081GP</t>
  </si>
  <si>
    <t>S6552VP</t>
  </si>
  <si>
    <t>S6552CP</t>
  </si>
  <si>
    <t>S6552GP</t>
  </si>
  <si>
    <t>S6562VP</t>
  </si>
  <si>
    <t>S6562GP</t>
  </si>
  <si>
    <t>S5353VP</t>
  </si>
  <si>
    <t>S5353GP</t>
  </si>
  <si>
    <t>S1026VP</t>
  </si>
  <si>
    <t>S1026YP</t>
  </si>
  <si>
    <t>S1025VP</t>
  </si>
  <si>
    <t>S1025YP</t>
  </si>
  <si>
    <t>S2995VP</t>
  </si>
  <si>
    <t xml:space="preserve">S2995MP </t>
  </si>
  <si>
    <t>S1026MP</t>
  </si>
  <si>
    <t>S1025MP</t>
  </si>
  <si>
    <t>S1027MP</t>
  </si>
  <si>
    <t>S1027YP</t>
  </si>
  <si>
    <t>SM035P</t>
  </si>
  <si>
    <t>SB035P</t>
  </si>
  <si>
    <t>S4667MP</t>
  </si>
  <si>
    <t>S4667BP</t>
  </si>
  <si>
    <t xml:space="preserve">S1540MP </t>
  </si>
  <si>
    <t>S1540BP</t>
  </si>
  <si>
    <t>OGKSA099</t>
  </si>
  <si>
    <t>OGKSA092</t>
  </si>
  <si>
    <t>OGKSA0A0</t>
  </si>
  <si>
    <t>OGKSA025</t>
  </si>
  <si>
    <t>OGKSAO49</t>
  </si>
  <si>
    <t>OGKSA035</t>
  </si>
  <si>
    <t>CGM737</t>
  </si>
  <si>
    <t>CGW751</t>
  </si>
  <si>
    <t>CGM711</t>
  </si>
  <si>
    <t xml:space="preserve">CGW703 </t>
  </si>
  <si>
    <t>CGW747</t>
  </si>
  <si>
    <t>CGM740</t>
  </si>
  <si>
    <t xml:space="preserve">CGM692 </t>
  </si>
  <si>
    <t>CGW693</t>
  </si>
  <si>
    <t>CGW437</t>
  </si>
  <si>
    <t>CGM451</t>
  </si>
  <si>
    <t>CGM452</t>
  </si>
  <si>
    <t>CGW447</t>
  </si>
  <si>
    <t>CGM211</t>
  </si>
  <si>
    <t>CGW212</t>
  </si>
  <si>
    <t>CGM580</t>
  </si>
  <si>
    <t>CGW585</t>
  </si>
  <si>
    <t xml:space="preserve">CGM540 </t>
  </si>
  <si>
    <t>CGW545</t>
  </si>
  <si>
    <t xml:space="preserve">CGM502 </t>
  </si>
  <si>
    <t>CGW509</t>
  </si>
  <si>
    <t>CGM503</t>
  </si>
  <si>
    <t xml:space="preserve">CGW510 </t>
  </si>
  <si>
    <t>JNM211</t>
  </si>
  <si>
    <t>JNM216</t>
  </si>
  <si>
    <t xml:space="preserve">JNM224 </t>
  </si>
  <si>
    <t>JNW226</t>
  </si>
  <si>
    <t>JNM212</t>
  </si>
  <si>
    <t>OC770</t>
  </si>
  <si>
    <t xml:space="preserve">OC771 </t>
  </si>
  <si>
    <t>GWT-111</t>
  </si>
  <si>
    <t>TGS1930X</t>
  </si>
  <si>
    <t>RGR-360M</t>
  </si>
  <si>
    <t>PWT-200M</t>
  </si>
  <si>
    <t>FWT-130</t>
  </si>
  <si>
    <t>HPD-610M</t>
  </si>
  <si>
    <t>HPD-605</t>
  </si>
  <si>
    <t>GL-845</t>
  </si>
  <si>
    <t>GL-645</t>
  </si>
  <si>
    <t>GL-270M</t>
  </si>
  <si>
    <t>PCTV-100</t>
  </si>
  <si>
    <t>GL-271</t>
  </si>
  <si>
    <t>MWS50</t>
  </si>
  <si>
    <t>JM-123</t>
  </si>
  <si>
    <t>PDT-750</t>
  </si>
  <si>
    <t>BCT-600</t>
  </si>
  <si>
    <t>BCT-662</t>
  </si>
  <si>
    <t>TAC-600</t>
  </si>
  <si>
    <t>315M</t>
  </si>
  <si>
    <t>CWF-305</t>
  </si>
  <si>
    <t>CGW-115</t>
  </si>
  <si>
    <t>OC771</t>
  </si>
  <si>
    <t>HPC-305</t>
  </si>
  <si>
    <t>CBW-100M</t>
  </si>
  <si>
    <t xml:space="preserve">ANSI-100 </t>
  </si>
  <si>
    <t>ANSI-100M</t>
  </si>
  <si>
    <t>KN-550</t>
  </si>
  <si>
    <t>USA-300</t>
  </si>
  <si>
    <t>USA-750M</t>
  </si>
  <si>
    <t>KN-400</t>
  </si>
  <si>
    <t>CGH144</t>
  </si>
  <si>
    <t>CGH146</t>
  </si>
  <si>
    <t>CGH143</t>
  </si>
  <si>
    <t>FT004</t>
  </si>
  <si>
    <t>OAD101</t>
  </si>
  <si>
    <t>FT007</t>
  </si>
  <si>
    <t>OAD113</t>
  </si>
  <si>
    <t>OAD105</t>
  </si>
  <si>
    <t>OAD100</t>
  </si>
  <si>
    <t>OAD109</t>
  </si>
  <si>
    <t>OAD110</t>
  </si>
  <si>
    <t>0AD1118</t>
  </si>
  <si>
    <t>C1518GH</t>
  </si>
  <si>
    <t>0AD1118MF</t>
  </si>
  <si>
    <t>C3060P</t>
  </si>
  <si>
    <t>C3060X</t>
  </si>
  <si>
    <t>OAD3060</t>
  </si>
  <si>
    <t>JK01RA</t>
  </si>
  <si>
    <t>JK01RB</t>
  </si>
  <si>
    <t>JK01RW</t>
  </si>
  <si>
    <t>2400L</t>
  </si>
  <si>
    <t>645V11L</t>
  </si>
  <si>
    <t>G5V11L</t>
  </si>
  <si>
    <t>Customer</t>
  </si>
  <si>
    <t>Garment</t>
  </si>
  <si>
    <t xml:space="preserve">Color </t>
  </si>
  <si>
    <t>Order Number</t>
  </si>
  <si>
    <t>SM</t>
  </si>
  <si>
    <t>Asst</t>
  </si>
  <si>
    <t>DEP</t>
  </si>
  <si>
    <t>Date Needed</t>
  </si>
  <si>
    <t>1.</t>
  </si>
  <si>
    <t>2.</t>
  </si>
  <si>
    <t>3.</t>
  </si>
  <si>
    <t>Everything on this tab is in template form, so should never change.</t>
  </si>
  <si>
    <t>I want to look up using these criteria in the following order:</t>
  </si>
  <si>
    <t>Starting with Row#4 on Inventory Report Tab</t>
  </si>
  <si>
    <t>As an example we will use cell "F4" as our returned DATA cell.</t>
  </si>
  <si>
    <t>1002-1-BLK-One Size</t>
  </si>
  <si>
    <t>Example</t>
  </si>
  <si>
    <t>BLT0519             </t>
  </si>
  <si>
    <t>BLT410               </t>
  </si>
  <si>
    <t>Reflected from Row #4 on Inventory Report Tab.</t>
  </si>
  <si>
    <t>I want the "Total to Reorder (Pieces)" Qty to return to this LAT Reorder form.(Column "L")</t>
  </si>
  <si>
    <t>So if there is a row from the inventory report that contains these 3 details/criteria then I want to return the Qty that needs to be reordered in Column F on this tab.</t>
  </si>
  <si>
    <t>The Yellow columns are the only 2 columns that I "paste" into from a report I receive.</t>
  </si>
  <si>
    <t>18000-1-BLK-5X</t>
  </si>
  <si>
    <t>This column is irrelevant to any formula</t>
  </si>
  <si>
    <t>From inventory report</t>
  </si>
  <si>
    <t>I want to pull any quantities that relate to each rows style # and color. (Example Below)</t>
  </si>
  <si>
    <t>18000-1-BLK-2X</t>
  </si>
  <si>
    <t>18000-1-BLK-X</t>
  </si>
  <si>
    <t>18000-1-BLK-S</t>
  </si>
  <si>
    <t xml:space="preserve"> (Cell B15 Above)</t>
  </si>
  <si>
    <t xml:space="preserve"> (Cell D15 Above)</t>
  </si>
  <si>
    <t>Looking up information from Rows  15-18 from Inventory Report Tab (I want this to be automatic no matter which style/size/color I add to the inventory report sheet.</t>
  </si>
  <si>
    <t>Above - (Looking up Style - 18000, Color - Black, Size - Small</t>
  </si>
  <si>
    <r>
      <t xml:space="preserve">I want to do these same things to the </t>
    </r>
    <r>
      <rPr>
        <b/>
        <u/>
        <sz val="11"/>
        <color rgb="FFFF0000"/>
        <rFont val="Calibri"/>
        <family val="2"/>
        <scheme val="minor"/>
      </rPr>
      <t>US Apparel Reorder forms</t>
    </r>
    <r>
      <rPr>
        <sz val="11"/>
        <color rgb="FFFF0000"/>
        <rFont val="Calibri"/>
        <family val="2"/>
        <scheme val="minor"/>
      </rPr>
      <t>, as they are in a similar layout.</t>
    </r>
  </si>
  <si>
    <t>Repeating lookup for this size</t>
  </si>
  <si>
    <t>BLT0519-1-SLVR-XL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</si>
</sst>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1"/>
      <name val="Rockwell"/>
      <family val="1"/>
    </font>
    <font>
      <b/>
      <sz val="11"/>
      <name val="Rockwell"/>
      <family val="1"/>
    </font>
    <font>
      <b/>
      <sz val="11"/>
      <color theme="0"/>
      <name val="Rockwell"/>
      <family val="1"/>
    </font>
    <font>
      <sz val="11"/>
      <color theme="0"/>
      <name val="Rockwell"/>
      <family val="1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2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14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0" fillId="0" borderId="4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0" fillId="0" borderId="0" xfId="0" applyFill="1"/>
    <xf numFmtId="49" fontId="3" fillId="0" borderId="1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/>
    <xf numFmtId="49" fontId="0" fillId="0" borderId="0" xfId="0" applyNumberFormat="1" applyFill="1"/>
    <xf numFmtId="0" fontId="0" fillId="0" borderId="0" xfId="0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Fill="1"/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9" fillId="2" borderId="1" xfId="0" quotePrefix="1" applyFont="1" applyFill="1" applyBorder="1" applyAlignment="1">
      <alignment horizontal="center" vertical="center"/>
    </xf>
    <xf numFmtId="0" fontId="1" fillId="2" borderId="1" xfId="0" quotePrefix="1" applyFon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3" fillId="0" borderId="5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49" fontId="1" fillId="6" borderId="1" xfId="0" applyNumberFormat="1" applyFont="1" applyFill="1" applyBorder="1" applyAlignment="1">
      <alignment horizontal="center" vertical="center"/>
    </xf>
    <xf numFmtId="49" fontId="1" fillId="6" borderId="4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/>
    </xf>
    <xf numFmtId="49" fontId="0" fillId="6" borderId="4" xfId="0" applyNumberFormat="1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8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11" xfId="0" applyBorder="1" applyAlignment="1">
      <alignment horizontal="right"/>
    </xf>
    <xf numFmtId="0" fontId="0" fillId="0" borderId="1" xfId="0" applyBorder="1"/>
    <xf numFmtId="16" fontId="0" fillId="0" borderId="1" xfId="0" quotePrefix="1" applyNumberFormat="1" applyBorder="1" applyAlignment="1">
      <alignment horizontal="right"/>
    </xf>
    <xf numFmtId="0" fontId="0" fillId="0" borderId="1" xfId="0" quotePrefix="1" applyBorder="1" applyAlignment="1">
      <alignment horizontal="right"/>
    </xf>
    <xf numFmtId="16" fontId="0" fillId="0" borderId="1" xfId="0" applyNumberFormat="1" applyBorder="1" applyAlignment="1">
      <alignment horizontal="right"/>
    </xf>
    <xf numFmtId="0" fontId="0" fillId="0" borderId="12" xfId="0" applyBorder="1"/>
    <xf numFmtId="0" fontId="0" fillId="0" borderId="13" xfId="0" applyBorder="1"/>
    <xf numFmtId="0" fontId="1" fillId="0" borderId="14" xfId="0" applyFont="1" applyBorder="1"/>
    <xf numFmtId="0" fontId="0" fillId="0" borderId="16" xfId="0" applyBorder="1"/>
    <xf numFmtId="0" fontId="1" fillId="0" borderId="0" xfId="0" applyFont="1" applyAlignment="1">
      <alignment horizontal="left"/>
    </xf>
    <xf numFmtId="0" fontId="1" fillId="0" borderId="0" xfId="0" applyFont="1"/>
    <xf numFmtId="0" fontId="11" fillId="0" borderId="0" xfId="2"/>
    <xf numFmtId="0" fontId="1" fillId="5" borderId="1" xfId="0" applyFont="1" applyFill="1" applyBorder="1" applyAlignment="1">
      <alignment horizontal="center" vertical="center"/>
    </xf>
    <xf numFmtId="49" fontId="12" fillId="0" borderId="8" xfId="0" applyNumberFormat="1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0" fillId="0" borderId="17" xfId="0" applyBorder="1"/>
    <xf numFmtId="0" fontId="0" fillId="2" borderId="18" xfId="0" applyFill="1" applyBorder="1"/>
    <xf numFmtId="49" fontId="12" fillId="0" borderId="11" xfId="0" applyNumberFormat="1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4" xfId="0" applyBorder="1"/>
    <xf numFmtId="0" fontId="0" fillId="2" borderId="19" xfId="0" applyFill="1" applyBorder="1"/>
    <xf numFmtId="0" fontId="0" fillId="0" borderId="1" xfId="0" applyBorder="1" applyAlignment="1">
      <alignment horizontal="left"/>
    </xf>
    <xf numFmtId="49" fontId="3" fillId="0" borderId="11" xfId="0" applyNumberFormat="1" applyFont="1" applyBorder="1"/>
    <xf numFmtId="0" fontId="1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4" xfId="0" applyFont="1" applyBorder="1"/>
    <xf numFmtId="49" fontId="0" fillId="0" borderId="11" xfId="0" applyNumberFormat="1" applyBorder="1"/>
    <xf numFmtId="49" fontId="0" fillId="0" borderId="20" xfId="0" applyNumberFormat="1" applyBorder="1"/>
    <xf numFmtId="0" fontId="0" fillId="0" borderId="21" xfId="0" applyBorder="1"/>
    <xf numFmtId="0" fontId="0" fillId="0" borderId="22" xfId="0" applyBorder="1"/>
    <xf numFmtId="0" fontId="0" fillId="2" borderId="23" xfId="0" applyFill="1" applyBorder="1"/>
    <xf numFmtId="49" fontId="0" fillId="0" borderId="0" xfId="0" applyNumberFormat="1"/>
    <xf numFmtId="0" fontId="14" fillId="8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8" borderId="0" xfId="1" applyNumberFormat="1" applyFont="1" applyFill="1" applyAlignment="1">
      <alignment horizontal="center" vertical="center"/>
    </xf>
    <xf numFmtId="17" fontId="14" fillId="8" borderId="0" xfId="0" applyNumberFormat="1" applyFont="1" applyFill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 applyProtection="1">
      <alignment horizontal="center" vertical="center"/>
      <protection locked="0"/>
    </xf>
    <xf numFmtId="1" fontId="14" fillId="2" borderId="1" xfId="1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49" fontId="1" fillId="0" borderId="25" xfId="0" applyNumberFormat="1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7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49" fontId="0" fillId="0" borderId="1" xfId="0" applyNumberFormat="1" applyBorder="1" applyAlignment="1">
      <alignment horizontal="right"/>
    </xf>
    <xf numFmtId="0" fontId="0" fillId="0" borderId="0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7" borderId="28" xfId="0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/>
    <xf numFmtId="0" fontId="1" fillId="0" borderId="29" xfId="0" applyFont="1" applyBorder="1" applyAlignment="1">
      <alignment horizontal="center"/>
    </xf>
    <xf numFmtId="0" fontId="10" fillId="0" borderId="0" xfId="0" applyFont="1"/>
    <xf numFmtId="0" fontId="10" fillId="0" borderId="0" xfId="0" applyFont="1" applyFill="1"/>
    <xf numFmtId="1" fontId="15" fillId="8" borderId="1" xfId="0" applyNumberFormat="1" applyFont="1" applyFill="1" applyBorder="1" applyAlignment="1">
      <alignment horizontal="center" vertical="center"/>
    </xf>
    <xf numFmtId="1" fontId="16" fillId="8" borderId="1" xfId="0" applyNumberFormat="1" applyFont="1" applyFill="1" applyBorder="1" applyAlignment="1">
      <alignment horizontal="center" vertical="center"/>
    </xf>
    <xf numFmtId="1" fontId="16" fillId="8" borderId="1" xfId="0" applyNumberFormat="1" applyFont="1" applyFill="1" applyBorder="1" applyAlignment="1" applyProtection="1">
      <alignment horizontal="center" vertical="center"/>
      <protection locked="0"/>
    </xf>
    <xf numFmtId="1" fontId="16" fillId="8" borderId="1" xfId="1" applyNumberFormat="1" applyFont="1" applyFill="1" applyBorder="1" applyAlignment="1">
      <alignment horizontal="center" vertical="center"/>
    </xf>
    <xf numFmtId="1" fontId="15" fillId="8" borderId="1" xfId="0" applyNumberFormat="1" applyFont="1" applyFill="1" applyBorder="1" applyAlignment="1" applyProtection="1">
      <alignment horizontal="center" vertical="center"/>
      <protection locked="0"/>
    </xf>
    <xf numFmtId="1" fontId="15" fillId="8" borderId="1" xfId="1" applyNumberFormat="1" applyFont="1" applyFill="1" applyBorder="1" applyAlignment="1">
      <alignment horizontal="center" vertical="center"/>
    </xf>
    <xf numFmtId="1" fontId="17" fillId="8" borderId="1" xfId="0" applyNumberFormat="1" applyFont="1" applyFill="1" applyBorder="1" applyAlignment="1">
      <alignment horizontal="center" vertical="center"/>
    </xf>
    <xf numFmtId="1" fontId="17" fillId="8" borderId="1" xfId="1" applyNumberFormat="1" applyFont="1" applyFill="1" applyBorder="1" applyAlignment="1">
      <alignment horizontal="center" vertical="center"/>
    </xf>
    <xf numFmtId="1" fontId="17" fillId="8" borderId="1" xfId="1" applyNumberFormat="1" applyFont="1" applyFill="1" applyBorder="1" applyAlignment="1">
      <alignment horizontal="right" vertical="center"/>
    </xf>
    <xf numFmtId="1" fontId="17" fillId="8" borderId="1" xfId="1" applyNumberFormat="1" applyFont="1" applyFill="1" applyBorder="1" applyAlignment="1">
      <alignment horizontal="left" vertical="center"/>
    </xf>
    <xf numFmtId="0" fontId="0" fillId="6" borderId="2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1" fillId="0" borderId="15" xfId="0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left" vertical="center"/>
    </xf>
    <xf numFmtId="0" fontId="0" fillId="4" borderId="6" xfId="0" applyFill="1" applyBorder="1" applyAlignment="1">
      <alignment horizontal="left" vertical="center"/>
    </xf>
  </cellXfs>
  <cellStyles count="3">
    <cellStyle name="Comma 2" xfId="1" xr:uid="{0DE2A1A1-5A7E-4F8F-A7DA-FB6A2C4CFEAF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B818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85</xdr:row>
      <xdr:rowOff>68263</xdr:rowOff>
    </xdr:from>
    <xdr:to>
      <xdr:col>1</xdr:col>
      <xdr:colOff>1041400</xdr:colOff>
      <xdr:row>85</xdr:row>
      <xdr:rowOff>1084263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CCCF6-D554-4FBF-B11D-2C912C5367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95280163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68263</xdr:rowOff>
    </xdr:from>
    <xdr:to>
      <xdr:col>1</xdr:col>
      <xdr:colOff>1041400</xdr:colOff>
      <xdr:row>86</xdr:row>
      <xdr:rowOff>1084263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7D5633-5564-4C47-B0F7-DE626E22D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96432688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</xdr:row>
      <xdr:rowOff>68263</xdr:rowOff>
    </xdr:from>
    <xdr:to>
      <xdr:col>1</xdr:col>
      <xdr:colOff>1041400</xdr:colOff>
      <xdr:row>68</xdr:row>
      <xdr:rowOff>1084263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742BFC-A99A-4012-AB9E-F242FDB1B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75687238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26</xdr:row>
      <xdr:rowOff>25400</xdr:rowOff>
    </xdr:from>
    <xdr:to>
      <xdr:col>1</xdr:col>
      <xdr:colOff>900641</xdr:colOff>
      <xdr:row>26</xdr:row>
      <xdr:rowOff>1127125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FC94ED-61D4-4D54-B6F7-DC474AFAB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72383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13</xdr:row>
      <xdr:rowOff>25400</xdr:rowOff>
    </xdr:from>
    <xdr:to>
      <xdr:col>1</xdr:col>
      <xdr:colOff>900641</xdr:colOff>
      <xdr:row>13</xdr:row>
      <xdr:rowOff>1127125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A6327D-4520-4FE3-9021-66E80A3C2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22555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27</xdr:row>
      <xdr:rowOff>25400</xdr:rowOff>
    </xdr:from>
    <xdr:to>
      <xdr:col>1</xdr:col>
      <xdr:colOff>900641</xdr:colOff>
      <xdr:row>27</xdr:row>
      <xdr:rowOff>1127125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1F6002-ED5D-49F9-9222-A2320B8B25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83908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70</xdr:row>
      <xdr:rowOff>25400</xdr:rowOff>
    </xdr:from>
    <xdr:to>
      <xdr:col>1</xdr:col>
      <xdr:colOff>900641</xdr:colOff>
      <xdr:row>70</xdr:row>
      <xdr:rowOff>1127125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B514A5C-14AF-4EE0-8C3B-93CBEDAED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79494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</xdr:row>
      <xdr:rowOff>68263</xdr:rowOff>
    </xdr:from>
    <xdr:to>
      <xdr:col>1</xdr:col>
      <xdr:colOff>1041400</xdr:colOff>
      <xdr:row>59</xdr:row>
      <xdr:rowOff>1084263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52FDF79-1D5E-420E-9DF9-AF16FA8BF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65314513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60</xdr:row>
      <xdr:rowOff>25400</xdr:rowOff>
    </xdr:from>
    <xdr:to>
      <xdr:col>1</xdr:col>
      <xdr:colOff>900641</xdr:colOff>
      <xdr:row>60</xdr:row>
      <xdr:rowOff>1127125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8C3338-1B5A-4FAA-99F5-D19FFFB37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64241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61</xdr:row>
      <xdr:rowOff>25400</xdr:rowOff>
    </xdr:from>
    <xdr:to>
      <xdr:col>1</xdr:col>
      <xdr:colOff>900641</xdr:colOff>
      <xdr:row>61</xdr:row>
      <xdr:rowOff>1127125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B16E460-A247-4809-A877-2C102C72E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75767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71</xdr:row>
      <xdr:rowOff>25400</xdr:rowOff>
    </xdr:from>
    <xdr:to>
      <xdr:col>1</xdr:col>
      <xdr:colOff>900641</xdr:colOff>
      <xdr:row>71</xdr:row>
      <xdr:rowOff>1127125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C2D836F-B002-43C9-86DC-7FCE68C83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91019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62</xdr:row>
      <xdr:rowOff>25400</xdr:rowOff>
    </xdr:from>
    <xdr:to>
      <xdr:col>1</xdr:col>
      <xdr:colOff>900641</xdr:colOff>
      <xdr:row>62</xdr:row>
      <xdr:rowOff>1127125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DC3AA8D-640A-41EC-A5F4-9F20693CB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87292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72</xdr:row>
      <xdr:rowOff>25402</xdr:rowOff>
    </xdr:from>
    <xdr:to>
      <xdr:col>1</xdr:col>
      <xdr:colOff>900641</xdr:colOff>
      <xdr:row>72</xdr:row>
      <xdr:rowOff>1127127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209E20A-F74E-417E-B337-9DF15D0C26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0254477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73</xdr:row>
      <xdr:rowOff>25400</xdr:rowOff>
    </xdr:from>
    <xdr:to>
      <xdr:col>1</xdr:col>
      <xdr:colOff>900641</xdr:colOff>
      <xdr:row>73</xdr:row>
      <xdr:rowOff>1127125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3FE2AA0-EBEA-4BB0-A7F5-B693450D6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14070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63</xdr:row>
      <xdr:rowOff>25398</xdr:rowOff>
    </xdr:from>
    <xdr:to>
      <xdr:col>1</xdr:col>
      <xdr:colOff>900641</xdr:colOff>
      <xdr:row>63</xdr:row>
      <xdr:rowOff>1127123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9E48352-D0DF-4359-B68E-FA521D4EC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9881748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88</xdr:row>
      <xdr:rowOff>25400</xdr:rowOff>
    </xdr:from>
    <xdr:to>
      <xdr:col>1</xdr:col>
      <xdr:colOff>900641</xdr:colOff>
      <xdr:row>88</xdr:row>
      <xdr:rowOff>1127125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96F6E2-EC7F-40F6-B540-6FF6A2632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986948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</xdr:row>
      <xdr:rowOff>68263</xdr:rowOff>
    </xdr:from>
    <xdr:to>
      <xdr:col>1</xdr:col>
      <xdr:colOff>1041400</xdr:colOff>
      <xdr:row>84</xdr:row>
      <xdr:rowOff>1084263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98F653E-D5BD-4F9E-9531-C4D2D6444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94127638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</xdr:row>
      <xdr:rowOff>88819</xdr:rowOff>
    </xdr:from>
    <xdr:to>
      <xdr:col>1</xdr:col>
      <xdr:colOff>1041400</xdr:colOff>
      <xdr:row>74</xdr:row>
      <xdr:rowOff>1063706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C0B6054-FD96-4CA5-923E-FBB745956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82622944"/>
          <a:ext cx="1016000" cy="974887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65</xdr:row>
      <xdr:rowOff>25400</xdr:rowOff>
    </xdr:from>
    <xdr:to>
      <xdr:col>1</xdr:col>
      <xdr:colOff>900641</xdr:colOff>
      <xdr:row>65</xdr:row>
      <xdr:rowOff>1127125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6E02C1A-A30E-471A-8616-9AC355F39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21868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66</xdr:row>
      <xdr:rowOff>25400</xdr:rowOff>
    </xdr:from>
    <xdr:to>
      <xdr:col>1</xdr:col>
      <xdr:colOff>900641</xdr:colOff>
      <xdr:row>66</xdr:row>
      <xdr:rowOff>1127125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EEA581A-C1D4-460C-8114-6D02E08CE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33393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75</xdr:row>
      <xdr:rowOff>25400</xdr:rowOff>
    </xdr:from>
    <xdr:to>
      <xdr:col>1</xdr:col>
      <xdr:colOff>900641</xdr:colOff>
      <xdr:row>75</xdr:row>
      <xdr:rowOff>1127125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D28910B-BD31-480B-A52D-6D5875E99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37120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76</xdr:row>
      <xdr:rowOff>25400</xdr:rowOff>
    </xdr:from>
    <xdr:to>
      <xdr:col>1</xdr:col>
      <xdr:colOff>900641</xdr:colOff>
      <xdr:row>76</xdr:row>
      <xdr:rowOff>1127125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902F1A-7EB8-4D36-8072-54A41B19C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48645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</xdr:row>
      <xdr:rowOff>32280</xdr:rowOff>
    </xdr:from>
    <xdr:to>
      <xdr:col>1</xdr:col>
      <xdr:colOff>1041400</xdr:colOff>
      <xdr:row>77</xdr:row>
      <xdr:rowOff>1120244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FEAB64-65FE-4626-839F-F494886A5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86023980"/>
          <a:ext cx="1016000" cy="1087964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78</xdr:row>
      <xdr:rowOff>25400</xdr:rowOff>
    </xdr:from>
    <xdr:to>
      <xdr:col>1</xdr:col>
      <xdr:colOff>900641</xdr:colOff>
      <xdr:row>78</xdr:row>
      <xdr:rowOff>1127125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715FA7F-9761-4F88-80F1-5DC96B617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71696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24</xdr:row>
      <xdr:rowOff>25403</xdr:rowOff>
    </xdr:from>
    <xdr:to>
      <xdr:col>1</xdr:col>
      <xdr:colOff>900641</xdr:colOff>
      <xdr:row>24</xdr:row>
      <xdr:rowOff>1127128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984505B-5C74-4E67-B7B9-F5DEC55E5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4933278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20</xdr:row>
      <xdr:rowOff>25400</xdr:rowOff>
    </xdr:from>
    <xdr:to>
      <xdr:col>1</xdr:col>
      <xdr:colOff>900641</xdr:colOff>
      <xdr:row>20</xdr:row>
      <xdr:rowOff>1127125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D1A18D2-BA14-4E90-B8C6-D94B45F03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03231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19</xdr:row>
      <xdr:rowOff>25400</xdr:rowOff>
    </xdr:from>
    <xdr:to>
      <xdr:col>1</xdr:col>
      <xdr:colOff>900641</xdr:colOff>
      <xdr:row>19</xdr:row>
      <xdr:rowOff>1127125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8C711-2AB4-4147-B3FE-48718D55C6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91706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70871</xdr:colOff>
      <xdr:row>79</xdr:row>
      <xdr:rowOff>25400</xdr:rowOff>
    </xdr:from>
    <xdr:to>
      <xdr:col>1</xdr:col>
      <xdr:colOff>995928</xdr:colOff>
      <xdr:row>79</xdr:row>
      <xdr:rowOff>1127125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8483987-4742-40CC-99E9-1B67FF25C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671" y="88322150"/>
          <a:ext cx="925057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14</xdr:row>
      <xdr:rowOff>25397</xdr:rowOff>
    </xdr:from>
    <xdr:to>
      <xdr:col>1</xdr:col>
      <xdr:colOff>900641</xdr:colOff>
      <xdr:row>14</xdr:row>
      <xdr:rowOff>1127122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0A470BC-7EDA-42F4-9010-C8BC42730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3408022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15</xdr:row>
      <xdr:rowOff>25400</xdr:rowOff>
    </xdr:from>
    <xdr:to>
      <xdr:col>1</xdr:col>
      <xdr:colOff>900641</xdr:colOff>
      <xdr:row>15</xdr:row>
      <xdr:rowOff>1127125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4422DF2-ED04-4AFE-AAAB-66E6FF724A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45605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21</xdr:row>
      <xdr:rowOff>25400</xdr:rowOff>
    </xdr:from>
    <xdr:to>
      <xdr:col>1</xdr:col>
      <xdr:colOff>900641</xdr:colOff>
      <xdr:row>21</xdr:row>
      <xdr:rowOff>1127125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90415F9-7DD6-4F15-89D8-8CDB1C8D4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14757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16</xdr:row>
      <xdr:rowOff>25400</xdr:rowOff>
    </xdr:from>
    <xdr:to>
      <xdr:col>1</xdr:col>
      <xdr:colOff>900641</xdr:colOff>
      <xdr:row>16</xdr:row>
      <xdr:rowOff>1127125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0ACD398-A19A-4D68-9CAA-BA23A69CE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57130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17</xdr:row>
      <xdr:rowOff>25403</xdr:rowOff>
    </xdr:from>
    <xdr:to>
      <xdr:col>1</xdr:col>
      <xdr:colOff>900641</xdr:colOff>
      <xdr:row>17</xdr:row>
      <xdr:rowOff>1127128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1644F7D-2BE8-486B-966E-7E18429CB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6865603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18</xdr:row>
      <xdr:rowOff>25400</xdr:rowOff>
    </xdr:from>
    <xdr:to>
      <xdr:col>1</xdr:col>
      <xdr:colOff>900641</xdr:colOff>
      <xdr:row>18</xdr:row>
      <xdr:rowOff>1127125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3EFC2B9-2937-4DF2-8616-A0CB0D454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80181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67</xdr:row>
      <xdr:rowOff>25400</xdr:rowOff>
    </xdr:from>
    <xdr:to>
      <xdr:col>1</xdr:col>
      <xdr:colOff>900641</xdr:colOff>
      <xdr:row>67</xdr:row>
      <xdr:rowOff>1127125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5A2A7A8-D69C-4138-98AA-CDAEF93A0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44918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</xdr:row>
      <xdr:rowOff>68263</xdr:rowOff>
    </xdr:from>
    <xdr:to>
      <xdr:col>1</xdr:col>
      <xdr:colOff>1041400</xdr:colOff>
      <xdr:row>69</xdr:row>
      <xdr:rowOff>1084263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109193E-4297-448F-94D9-ECDEA8F70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76839763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33</xdr:row>
      <xdr:rowOff>25400</xdr:rowOff>
    </xdr:from>
    <xdr:to>
      <xdr:col>1</xdr:col>
      <xdr:colOff>900641</xdr:colOff>
      <xdr:row>33</xdr:row>
      <xdr:rowOff>1127125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D05BFBF-BA3C-4FF9-AF94-BDCD76EBB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53060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34</xdr:row>
      <xdr:rowOff>25400</xdr:rowOff>
    </xdr:from>
    <xdr:to>
      <xdr:col>1</xdr:col>
      <xdr:colOff>900641</xdr:colOff>
      <xdr:row>34</xdr:row>
      <xdr:rowOff>1127125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EB811E-530A-4433-9DB8-8CA667423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64585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35</xdr:row>
      <xdr:rowOff>25400</xdr:rowOff>
    </xdr:from>
    <xdr:to>
      <xdr:col>1</xdr:col>
      <xdr:colOff>900641</xdr:colOff>
      <xdr:row>35</xdr:row>
      <xdr:rowOff>1127125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5C0B07A-5031-4469-85CA-A76E259C7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76110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36</xdr:row>
      <xdr:rowOff>25400</xdr:rowOff>
    </xdr:from>
    <xdr:to>
      <xdr:col>1</xdr:col>
      <xdr:colOff>900641</xdr:colOff>
      <xdr:row>36</xdr:row>
      <xdr:rowOff>1127125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F71F8EC-DBB9-4DEC-89E7-F31E07390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87635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80</xdr:row>
      <xdr:rowOff>25400</xdr:rowOff>
    </xdr:from>
    <xdr:to>
      <xdr:col>1</xdr:col>
      <xdr:colOff>900641</xdr:colOff>
      <xdr:row>80</xdr:row>
      <xdr:rowOff>1127125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20DD6E5-7629-4B13-A5CD-24F1750E4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94746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53</xdr:row>
      <xdr:rowOff>25400</xdr:rowOff>
    </xdr:from>
    <xdr:to>
      <xdr:col>1</xdr:col>
      <xdr:colOff>900641</xdr:colOff>
      <xdr:row>53</xdr:row>
      <xdr:rowOff>1127125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6A6BCB5-4E97-414B-A058-C1147C079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583565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</xdr:row>
      <xdr:rowOff>88819</xdr:rowOff>
    </xdr:from>
    <xdr:to>
      <xdr:col>1</xdr:col>
      <xdr:colOff>1041400</xdr:colOff>
      <xdr:row>81</xdr:row>
      <xdr:rowOff>1063706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8966E21-F97A-4DF6-9A80-A3141BAA6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90690619"/>
          <a:ext cx="1016000" cy="9748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88819</xdr:rowOff>
    </xdr:from>
    <xdr:to>
      <xdr:col>1</xdr:col>
      <xdr:colOff>1041400</xdr:colOff>
      <xdr:row>12</xdr:row>
      <xdr:rowOff>1063706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1559908-452C-48A9-A283-55E62C0D8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1166394"/>
          <a:ext cx="1016000" cy="974887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38</xdr:row>
      <xdr:rowOff>25400</xdr:rowOff>
    </xdr:from>
    <xdr:to>
      <xdr:col>1</xdr:col>
      <xdr:colOff>900641</xdr:colOff>
      <xdr:row>38</xdr:row>
      <xdr:rowOff>1127125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21A9866-2095-4969-A7A7-B2EACB9D3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10686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28</xdr:row>
      <xdr:rowOff>25400</xdr:rowOff>
    </xdr:from>
    <xdr:to>
      <xdr:col>1</xdr:col>
      <xdr:colOff>900641</xdr:colOff>
      <xdr:row>28</xdr:row>
      <xdr:rowOff>1127125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0FD7375-7DF2-4F64-BAE1-EE5C2C89C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95433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46670</xdr:rowOff>
    </xdr:from>
    <xdr:to>
      <xdr:col>1</xdr:col>
      <xdr:colOff>1041400</xdr:colOff>
      <xdr:row>6</xdr:row>
      <xdr:rowOff>1105850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13B3301-286D-4244-9102-084E55766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4209095"/>
          <a:ext cx="1016000" cy="1059180"/>
        </a:xfrm>
        <a:prstGeom prst="rect">
          <a:avLst/>
        </a:prstGeom>
      </xdr:spPr>
    </xdr:pic>
    <xdr:clientData/>
  </xdr:twoCellAnchor>
  <xdr:twoCellAnchor>
    <xdr:from>
      <xdr:col>1</xdr:col>
      <xdr:colOff>70871</xdr:colOff>
      <xdr:row>82</xdr:row>
      <xdr:rowOff>25400</xdr:rowOff>
    </xdr:from>
    <xdr:to>
      <xdr:col>1</xdr:col>
      <xdr:colOff>995928</xdr:colOff>
      <xdr:row>82</xdr:row>
      <xdr:rowOff>1127125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B70473B-D2D5-485C-9C72-60F9E200C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671" y="91779725"/>
          <a:ext cx="925057" cy="1101725"/>
        </a:xfrm>
        <a:prstGeom prst="rect">
          <a:avLst/>
        </a:prstGeom>
      </xdr:spPr>
    </xdr:pic>
    <xdr:clientData/>
  </xdr:twoCellAnchor>
  <xdr:twoCellAnchor>
    <xdr:from>
      <xdr:col>1</xdr:col>
      <xdr:colOff>70871</xdr:colOff>
      <xdr:row>83</xdr:row>
      <xdr:rowOff>25400</xdr:rowOff>
    </xdr:from>
    <xdr:to>
      <xdr:col>1</xdr:col>
      <xdr:colOff>995928</xdr:colOff>
      <xdr:row>83</xdr:row>
      <xdr:rowOff>1127125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A316256-5BE7-41CF-83E6-9014CB8F5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671" y="92932250"/>
          <a:ext cx="925057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37</xdr:row>
      <xdr:rowOff>25400</xdr:rowOff>
    </xdr:from>
    <xdr:to>
      <xdr:col>1</xdr:col>
      <xdr:colOff>900641</xdr:colOff>
      <xdr:row>37</xdr:row>
      <xdr:rowOff>1127125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78B8148-05EA-4F76-B76E-40A2A1A15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99161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32</xdr:row>
      <xdr:rowOff>25400</xdr:rowOff>
    </xdr:from>
    <xdr:to>
      <xdr:col>1</xdr:col>
      <xdr:colOff>900641</xdr:colOff>
      <xdr:row>32</xdr:row>
      <xdr:rowOff>1127125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1AE0410E-09D5-482A-8090-B6219CE5F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41534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25</xdr:row>
      <xdr:rowOff>25400</xdr:rowOff>
    </xdr:from>
    <xdr:to>
      <xdr:col>1</xdr:col>
      <xdr:colOff>900641</xdr:colOff>
      <xdr:row>25</xdr:row>
      <xdr:rowOff>1127125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5E535BA-D80D-4059-8108-04E52F5CE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60858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31</xdr:row>
      <xdr:rowOff>25400</xdr:rowOff>
    </xdr:from>
    <xdr:to>
      <xdr:col>1</xdr:col>
      <xdr:colOff>900641</xdr:colOff>
      <xdr:row>31</xdr:row>
      <xdr:rowOff>1127125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46E851B3-6D85-4A56-8D99-C53CCAF7C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30009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</xdr:row>
      <xdr:rowOff>46670</xdr:rowOff>
    </xdr:from>
    <xdr:to>
      <xdr:col>1</xdr:col>
      <xdr:colOff>1041400</xdr:colOff>
      <xdr:row>3</xdr:row>
      <xdr:rowOff>1105850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29B9659-A7E5-49D5-AD09-F339C743A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751520"/>
          <a:ext cx="1016000" cy="10591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</xdr:row>
      <xdr:rowOff>46670</xdr:rowOff>
    </xdr:from>
    <xdr:to>
      <xdr:col>1</xdr:col>
      <xdr:colOff>1041400</xdr:colOff>
      <xdr:row>4</xdr:row>
      <xdr:rowOff>1105850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C76B48D-DBE4-4604-885A-2EF0D6F04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904045"/>
          <a:ext cx="1016000" cy="10591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</xdr:row>
      <xdr:rowOff>46676</xdr:rowOff>
    </xdr:from>
    <xdr:to>
      <xdr:col>1</xdr:col>
      <xdr:colOff>1041400</xdr:colOff>
      <xdr:row>5</xdr:row>
      <xdr:rowOff>1105856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DBBB0E1-0B46-4D79-800A-AA467048D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3056576"/>
          <a:ext cx="1016000" cy="1059180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90</xdr:row>
      <xdr:rowOff>25400</xdr:rowOff>
    </xdr:from>
    <xdr:to>
      <xdr:col>1</xdr:col>
      <xdr:colOff>946547</xdr:colOff>
      <xdr:row>90</xdr:row>
      <xdr:rowOff>1127125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2A114F4-E656-4DF5-AA73-FCC096F7B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0999925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93</xdr:row>
      <xdr:rowOff>25400</xdr:rowOff>
    </xdr:from>
    <xdr:to>
      <xdr:col>1</xdr:col>
      <xdr:colOff>946547</xdr:colOff>
      <xdr:row>93</xdr:row>
      <xdr:rowOff>1127125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886A356-31F9-4199-97D3-4B7E931EF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4457500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95</xdr:row>
      <xdr:rowOff>25400</xdr:rowOff>
    </xdr:from>
    <xdr:to>
      <xdr:col>1</xdr:col>
      <xdr:colOff>946547</xdr:colOff>
      <xdr:row>95</xdr:row>
      <xdr:rowOff>1127125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61458A31-7A6C-443F-AC7D-3A89AF2F7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6762550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96</xdr:row>
      <xdr:rowOff>25400</xdr:rowOff>
    </xdr:from>
    <xdr:to>
      <xdr:col>1</xdr:col>
      <xdr:colOff>946547</xdr:colOff>
      <xdr:row>96</xdr:row>
      <xdr:rowOff>1127125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1654A7A-DA9D-4D74-B1C9-A15321403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7915075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94</xdr:row>
      <xdr:rowOff>25400</xdr:rowOff>
    </xdr:from>
    <xdr:to>
      <xdr:col>1</xdr:col>
      <xdr:colOff>946547</xdr:colOff>
      <xdr:row>94</xdr:row>
      <xdr:rowOff>1127125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68C8E68-521D-4917-BFE7-88F87D115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5610025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97</xdr:row>
      <xdr:rowOff>25400</xdr:rowOff>
    </xdr:from>
    <xdr:to>
      <xdr:col>1</xdr:col>
      <xdr:colOff>946547</xdr:colOff>
      <xdr:row>97</xdr:row>
      <xdr:rowOff>1127125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8CD0828-67E2-4620-A74C-7EC99C3BD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9067600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44</xdr:row>
      <xdr:rowOff>25400</xdr:rowOff>
    </xdr:from>
    <xdr:to>
      <xdr:col>1</xdr:col>
      <xdr:colOff>900641</xdr:colOff>
      <xdr:row>44</xdr:row>
      <xdr:rowOff>1127125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936D4EF-892D-401B-88EA-5188922488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79837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45</xdr:row>
      <xdr:rowOff>25400</xdr:rowOff>
    </xdr:from>
    <xdr:to>
      <xdr:col>1</xdr:col>
      <xdr:colOff>900641</xdr:colOff>
      <xdr:row>45</xdr:row>
      <xdr:rowOff>1127125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8ABB148E-DF32-4B34-9522-246ECBF2F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91363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42</xdr:row>
      <xdr:rowOff>25406</xdr:rowOff>
    </xdr:from>
    <xdr:to>
      <xdr:col>1</xdr:col>
      <xdr:colOff>900641</xdr:colOff>
      <xdr:row>42</xdr:row>
      <xdr:rowOff>1127131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E07CF4DE-6B7D-4A19-BCA9-742F353BF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5678731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41</xdr:row>
      <xdr:rowOff>25400</xdr:rowOff>
    </xdr:from>
    <xdr:to>
      <xdr:col>1</xdr:col>
      <xdr:colOff>900641</xdr:colOff>
      <xdr:row>41</xdr:row>
      <xdr:rowOff>1127125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C19F4AB-F304-4A96-8BE2-F6C81EEED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45262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39</xdr:row>
      <xdr:rowOff>25400</xdr:rowOff>
    </xdr:from>
    <xdr:to>
      <xdr:col>1</xdr:col>
      <xdr:colOff>900641</xdr:colOff>
      <xdr:row>39</xdr:row>
      <xdr:rowOff>1127125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4ACAADB-0C9F-4ED0-94A1-46BCF4FA4B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22211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40</xdr:row>
      <xdr:rowOff>25400</xdr:rowOff>
    </xdr:from>
    <xdr:to>
      <xdr:col>1</xdr:col>
      <xdr:colOff>900641</xdr:colOff>
      <xdr:row>40</xdr:row>
      <xdr:rowOff>1127125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29298DCB-914D-4B38-91BE-7EE6F7C32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33736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43</xdr:row>
      <xdr:rowOff>25400</xdr:rowOff>
    </xdr:from>
    <xdr:to>
      <xdr:col>1</xdr:col>
      <xdr:colOff>900641</xdr:colOff>
      <xdr:row>43</xdr:row>
      <xdr:rowOff>1127125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B40F192-57A8-405B-8332-DD803EF4C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68312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89</xdr:row>
      <xdr:rowOff>25400</xdr:rowOff>
    </xdr:from>
    <xdr:to>
      <xdr:col>1</xdr:col>
      <xdr:colOff>900641</xdr:colOff>
      <xdr:row>89</xdr:row>
      <xdr:rowOff>1127125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180DC93C-D95C-472D-BB96-DFE50D8CE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998474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87</xdr:row>
      <xdr:rowOff>25400</xdr:rowOff>
    </xdr:from>
    <xdr:to>
      <xdr:col>1</xdr:col>
      <xdr:colOff>900641</xdr:colOff>
      <xdr:row>87</xdr:row>
      <xdr:rowOff>1127125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1327679B-2E76-4A6E-ACB3-FBA48E913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975423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57</xdr:row>
      <xdr:rowOff>25400</xdr:rowOff>
    </xdr:from>
    <xdr:to>
      <xdr:col>1</xdr:col>
      <xdr:colOff>900641</xdr:colOff>
      <xdr:row>57</xdr:row>
      <xdr:rowOff>1127125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26050BC-B074-42D8-8455-81832C6FA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29666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56</xdr:row>
      <xdr:rowOff>25400</xdr:rowOff>
    </xdr:from>
    <xdr:to>
      <xdr:col>1</xdr:col>
      <xdr:colOff>900641</xdr:colOff>
      <xdr:row>56</xdr:row>
      <xdr:rowOff>1127125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667AA48-BF66-4522-BABB-8CBFBBB55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18140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58</xdr:row>
      <xdr:rowOff>25400</xdr:rowOff>
    </xdr:from>
    <xdr:to>
      <xdr:col>1</xdr:col>
      <xdr:colOff>900641</xdr:colOff>
      <xdr:row>58</xdr:row>
      <xdr:rowOff>1127125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262A0D8E-141C-41E7-8CE2-AC652AD77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41191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92710</xdr:colOff>
      <xdr:row>11</xdr:row>
      <xdr:rowOff>25400</xdr:rowOff>
    </xdr:from>
    <xdr:to>
      <xdr:col>1</xdr:col>
      <xdr:colOff>974090</xdr:colOff>
      <xdr:row>11</xdr:row>
      <xdr:rowOff>1127125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247978D-4468-4627-800E-10D5C0541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10" y="9950450"/>
          <a:ext cx="881380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29</xdr:row>
      <xdr:rowOff>25400</xdr:rowOff>
    </xdr:from>
    <xdr:to>
      <xdr:col>1</xdr:col>
      <xdr:colOff>900641</xdr:colOff>
      <xdr:row>29</xdr:row>
      <xdr:rowOff>1127125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2535F11-ED1D-4377-94E0-1386BC699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06959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10</xdr:row>
      <xdr:rowOff>25400</xdr:rowOff>
    </xdr:from>
    <xdr:to>
      <xdr:col>1</xdr:col>
      <xdr:colOff>900641</xdr:colOff>
      <xdr:row>10</xdr:row>
      <xdr:rowOff>1127125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3300F4D-13BB-4A4C-9ED9-FC990F656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7979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92710</xdr:colOff>
      <xdr:row>23</xdr:row>
      <xdr:rowOff>25400</xdr:rowOff>
    </xdr:from>
    <xdr:to>
      <xdr:col>1</xdr:col>
      <xdr:colOff>974090</xdr:colOff>
      <xdr:row>23</xdr:row>
      <xdr:rowOff>1127125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40076EB-CD57-448A-A8E9-7C0B56412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10" y="23780750"/>
          <a:ext cx="881380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408942</xdr:rowOff>
    </xdr:from>
    <xdr:to>
      <xdr:col>1</xdr:col>
      <xdr:colOff>1041400</xdr:colOff>
      <xdr:row>98</xdr:row>
      <xdr:rowOff>743587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C414875-DE2D-4CFC-8C2B-AEBF03254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10603667"/>
          <a:ext cx="1016000" cy="3346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115019</xdr:rowOff>
    </xdr:from>
    <xdr:to>
      <xdr:col>1</xdr:col>
      <xdr:colOff>1041400</xdr:colOff>
      <xdr:row>99</xdr:row>
      <xdr:rowOff>1037503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BDDDF6DA-9B2B-4ED7-A72C-367F16367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11462269"/>
          <a:ext cx="1016000" cy="9224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</xdr:row>
      <xdr:rowOff>65675</xdr:rowOff>
    </xdr:from>
    <xdr:to>
      <xdr:col>1</xdr:col>
      <xdr:colOff>1041400</xdr:colOff>
      <xdr:row>8</xdr:row>
      <xdr:rowOff>1086850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5AD1210-2650-465E-8AC9-96CF1DE90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6533150"/>
          <a:ext cx="1016000" cy="10211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70533</xdr:rowOff>
    </xdr:from>
    <xdr:to>
      <xdr:col>1</xdr:col>
      <xdr:colOff>1041400</xdr:colOff>
      <xdr:row>9</xdr:row>
      <xdr:rowOff>1081992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1FB902-6B2E-45A6-829F-21FE1B2B3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7690533"/>
          <a:ext cx="1016000" cy="10114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</xdr:row>
      <xdr:rowOff>336857</xdr:rowOff>
    </xdr:from>
    <xdr:to>
      <xdr:col>1</xdr:col>
      <xdr:colOff>1041400</xdr:colOff>
      <xdr:row>7</xdr:row>
      <xdr:rowOff>815668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4327A36-8758-4F99-BB17-F79050CA0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5651807"/>
          <a:ext cx="1016000" cy="478811"/>
        </a:xfrm>
        <a:prstGeom prst="rect">
          <a:avLst/>
        </a:prstGeom>
      </xdr:spPr>
    </xdr:pic>
    <xdr:clientData/>
  </xdr:twoCellAnchor>
  <xdr:twoCellAnchor>
    <xdr:from>
      <xdr:col>1</xdr:col>
      <xdr:colOff>125353</xdr:colOff>
      <xdr:row>54</xdr:row>
      <xdr:rowOff>25400</xdr:rowOff>
    </xdr:from>
    <xdr:to>
      <xdr:col>1</xdr:col>
      <xdr:colOff>941446</xdr:colOff>
      <xdr:row>54</xdr:row>
      <xdr:rowOff>1127125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D5B4607A-C3A8-4D77-95D7-939710AD5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153" y="59509025"/>
          <a:ext cx="81609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101</xdr:row>
      <xdr:rowOff>25400</xdr:rowOff>
    </xdr:from>
    <xdr:to>
      <xdr:col>1</xdr:col>
      <xdr:colOff>900641</xdr:colOff>
      <xdr:row>101</xdr:row>
      <xdr:rowOff>1127125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4278723B-3EF9-431E-A03F-A7ADE9FA8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136777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</xdr:row>
      <xdr:rowOff>68263</xdr:rowOff>
    </xdr:from>
    <xdr:to>
      <xdr:col>1</xdr:col>
      <xdr:colOff>1041400</xdr:colOff>
      <xdr:row>85</xdr:row>
      <xdr:rowOff>1084263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E781136-C6D9-43F3-B9E1-D7FB76689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95280163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68263</xdr:rowOff>
    </xdr:from>
    <xdr:to>
      <xdr:col>1</xdr:col>
      <xdr:colOff>1041400</xdr:colOff>
      <xdr:row>86</xdr:row>
      <xdr:rowOff>1084263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77F3D724-78C6-48CB-929D-70910EBE9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96432688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</xdr:row>
      <xdr:rowOff>68263</xdr:rowOff>
    </xdr:from>
    <xdr:to>
      <xdr:col>1</xdr:col>
      <xdr:colOff>1041400</xdr:colOff>
      <xdr:row>68</xdr:row>
      <xdr:rowOff>1084263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A4C7C074-FA40-4D06-9DC0-CE77304C5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75687238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26</xdr:row>
      <xdr:rowOff>25400</xdr:rowOff>
    </xdr:from>
    <xdr:to>
      <xdr:col>1</xdr:col>
      <xdr:colOff>900641</xdr:colOff>
      <xdr:row>26</xdr:row>
      <xdr:rowOff>1127125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5BF5EC69-B69D-49F4-9310-732C38A9A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72383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13</xdr:row>
      <xdr:rowOff>25400</xdr:rowOff>
    </xdr:from>
    <xdr:to>
      <xdr:col>1</xdr:col>
      <xdr:colOff>900641</xdr:colOff>
      <xdr:row>13</xdr:row>
      <xdr:rowOff>1127125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F29EC51-2EAA-4BD0-97D0-1BDC3BAA0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22555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27</xdr:row>
      <xdr:rowOff>25400</xdr:rowOff>
    </xdr:from>
    <xdr:to>
      <xdr:col>1</xdr:col>
      <xdr:colOff>900641</xdr:colOff>
      <xdr:row>27</xdr:row>
      <xdr:rowOff>1127125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FAE042F-0949-49BA-8FC8-CB79564F8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83908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70</xdr:row>
      <xdr:rowOff>25400</xdr:rowOff>
    </xdr:from>
    <xdr:to>
      <xdr:col>1</xdr:col>
      <xdr:colOff>900641</xdr:colOff>
      <xdr:row>70</xdr:row>
      <xdr:rowOff>1127125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3BDA088F-B9D3-4A7C-814B-D0B3484B0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79494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</xdr:row>
      <xdr:rowOff>68263</xdr:rowOff>
    </xdr:from>
    <xdr:to>
      <xdr:col>1</xdr:col>
      <xdr:colOff>1041400</xdr:colOff>
      <xdr:row>59</xdr:row>
      <xdr:rowOff>1084263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3711D43-08B4-4B8D-9A3E-1D3391E43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65314513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60</xdr:row>
      <xdr:rowOff>25400</xdr:rowOff>
    </xdr:from>
    <xdr:to>
      <xdr:col>1</xdr:col>
      <xdr:colOff>900641</xdr:colOff>
      <xdr:row>60</xdr:row>
      <xdr:rowOff>1127125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5C556F9-0067-434D-A955-17016F801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64241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61</xdr:row>
      <xdr:rowOff>25400</xdr:rowOff>
    </xdr:from>
    <xdr:to>
      <xdr:col>1</xdr:col>
      <xdr:colOff>900641</xdr:colOff>
      <xdr:row>61</xdr:row>
      <xdr:rowOff>1127125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31798D05-DCF8-473A-8CBC-E0BC334D1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75767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71</xdr:row>
      <xdr:rowOff>25400</xdr:rowOff>
    </xdr:from>
    <xdr:to>
      <xdr:col>1</xdr:col>
      <xdr:colOff>900641</xdr:colOff>
      <xdr:row>71</xdr:row>
      <xdr:rowOff>1127125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0B96564-91DD-4B7B-9973-178CA5A3D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91019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62</xdr:row>
      <xdr:rowOff>25400</xdr:rowOff>
    </xdr:from>
    <xdr:to>
      <xdr:col>1</xdr:col>
      <xdr:colOff>900641</xdr:colOff>
      <xdr:row>62</xdr:row>
      <xdr:rowOff>1127125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C12AA194-AE90-488A-81FF-A87FE3109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87292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72</xdr:row>
      <xdr:rowOff>25402</xdr:rowOff>
    </xdr:from>
    <xdr:to>
      <xdr:col>1</xdr:col>
      <xdr:colOff>900641</xdr:colOff>
      <xdr:row>72</xdr:row>
      <xdr:rowOff>1127127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A23E3A93-B406-49C3-9236-05A8C1DA7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0254477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73</xdr:row>
      <xdr:rowOff>25400</xdr:rowOff>
    </xdr:from>
    <xdr:to>
      <xdr:col>1</xdr:col>
      <xdr:colOff>900641</xdr:colOff>
      <xdr:row>73</xdr:row>
      <xdr:rowOff>1127125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C27D45E-8D9D-44B7-AC84-9951C517C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14070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63</xdr:row>
      <xdr:rowOff>25398</xdr:rowOff>
    </xdr:from>
    <xdr:to>
      <xdr:col>1</xdr:col>
      <xdr:colOff>900641</xdr:colOff>
      <xdr:row>63</xdr:row>
      <xdr:rowOff>1127123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A4DD1CE8-C978-4384-AD3E-44AE8D7CB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9881748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88</xdr:row>
      <xdr:rowOff>25400</xdr:rowOff>
    </xdr:from>
    <xdr:to>
      <xdr:col>1</xdr:col>
      <xdr:colOff>900641</xdr:colOff>
      <xdr:row>88</xdr:row>
      <xdr:rowOff>1127125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8759C3FD-D4BF-4D5B-B30F-F03BE4433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986948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</xdr:row>
      <xdr:rowOff>68263</xdr:rowOff>
    </xdr:from>
    <xdr:to>
      <xdr:col>1</xdr:col>
      <xdr:colOff>1041400</xdr:colOff>
      <xdr:row>84</xdr:row>
      <xdr:rowOff>1084263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D2573EE3-B2BD-4787-9B54-300CD0FE8A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94127638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</xdr:row>
      <xdr:rowOff>88819</xdr:rowOff>
    </xdr:from>
    <xdr:to>
      <xdr:col>1</xdr:col>
      <xdr:colOff>1041400</xdr:colOff>
      <xdr:row>74</xdr:row>
      <xdr:rowOff>1063706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782289B6-C367-4396-A103-F765197C1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82622944"/>
          <a:ext cx="1016000" cy="974887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65</xdr:row>
      <xdr:rowOff>25400</xdr:rowOff>
    </xdr:from>
    <xdr:to>
      <xdr:col>1</xdr:col>
      <xdr:colOff>900641</xdr:colOff>
      <xdr:row>65</xdr:row>
      <xdr:rowOff>1127125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63A4DF08-B972-4587-AAFE-ED0CAF8718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21868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66</xdr:row>
      <xdr:rowOff>25400</xdr:rowOff>
    </xdr:from>
    <xdr:to>
      <xdr:col>1</xdr:col>
      <xdr:colOff>900641</xdr:colOff>
      <xdr:row>66</xdr:row>
      <xdr:rowOff>1127125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E66C4B4-4753-48BD-A76A-128B9E981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33393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75</xdr:row>
      <xdr:rowOff>25400</xdr:rowOff>
    </xdr:from>
    <xdr:to>
      <xdr:col>1</xdr:col>
      <xdr:colOff>900641</xdr:colOff>
      <xdr:row>75</xdr:row>
      <xdr:rowOff>1127125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141BA63-3142-48DD-B4DF-EE57CE35A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37120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76</xdr:row>
      <xdr:rowOff>25400</xdr:rowOff>
    </xdr:from>
    <xdr:to>
      <xdr:col>1</xdr:col>
      <xdr:colOff>900641</xdr:colOff>
      <xdr:row>76</xdr:row>
      <xdr:rowOff>1127125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2DD41224-8F12-4BAB-A70C-4948049D5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48645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</xdr:row>
      <xdr:rowOff>32280</xdr:rowOff>
    </xdr:from>
    <xdr:to>
      <xdr:col>1</xdr:col>
      <xdr:colOff>1041400</xdr:colOff>
      <xdr:row>77</xdr:row>
      <xdr:rowOff>1120244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2685CC8A-6C89-48F7-A9FF-42E2180DF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86023980"/>
          <a:ext cx="1016000" cy="1087964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78</xdr:row>
      <xdr:rowOff>25400</xdr:rowOff>
    </xdr:from>
    <xdr:to>
      <xdr:col>1</xdr:col>
      <xdr:colOff>900641</xdr:colOff>
      <xdr:row>78</xdr:row>
      <xdr:rowOff>1127125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2F6FD03D-2C76-4C29-B250-A4701B538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71696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24</xdr:row>
      <xdr:rowOff>25403</xdr:rowOff>
    </xdr:from>
    <xdr:to>
      <xdr:col>1</xdr:col>
      <xdr:colOff>900641</xdr:colOff>
      <xdr:row>24</xdr:row>
      <xdr:rowOff>1127128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814F46F9-C5CD-4245-AF8A-A5CC26739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4933278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20</xdr:row>
      <xdr:rowOff>25400</xdr:rowOff>
    </xdr:from>
    <xdr:to>
      <xdr:col>1</xdr:col>
      <xdr:colOff>900641</xdr:colOff>
      <xdr:row>20</xdr:row>
      <xdr:rowOff>1127125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C58F6EC3-EF44-4BEA-B189-3B78195D4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03231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19</xdr:row>
      <xdr:rowOff>25400</xdr:rowOff>
    </xdr:from>
    <xdr:to>
      <xdr:col>1</xdr:col>
      <xdr:colOff>900641</xdr:colOff>
      <xdr:row>19</xdr:row>
      <xdr:rowOff>1127125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D1CDA7B-2431-4822-A61D-FFCBD75D1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91706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70871</xdr:colOff>
      <xdr:row>79</xdr:row>
      <xdr:rowOff>25400</xdr:rowOff>
    </xdr:from>
    <xdr:to>
      <xdr:col>1</xdr:col>
      <xdr:colOff>995928</xdr:colOff>
      <xdr:row>79</xdr:row>
      <xdr:rowOff>1127125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67DB89B2-3209-4D57-A0D5-FC424F083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671" y="88322150"/>
          <a:ext cx="925057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14</xdr:row>
      <xdr:rowOff>25397</xdr:rowOff>
    </xdr:from>
    <xdr:to>
      <xdr:col>1</xdr:col>
      <xdr:colOff>900641</xdr:colOff>
      <xdr:row>14</xdr:row>
      <xdr:rowOff>1127122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8A552F9-8EC5-4340-AB87-263D358DD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3408022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15</xdr:row>
      <xdr:rowOff>25400</xdr:rowOff>
    </xdr:from>
    <xdr:to>
      <xdr:col>1</xdr:col>
      <xdr:colOff>900641</xdr:colOff>
      <xdr:row>15</xdr:row>
      <xdr:rowOff>1127125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18628C68-F27E-4C06-8F55-5F3A57CA0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45605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21</xdr:row>
      <xdr:rowOff>25400</xdr:rowOff>
    </xdr:from>
    <xdr:to>
      <xdr:col>1</xdr:col>
      <xdr:colOff>900641</xdr:colOff>
      <xdr:row>21</xdr:row>
      <xdr:rowOff>1127125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985E8D2-5C40-4D1A-868F-AD969E01B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14757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16</xdr:row>
      <xdr:rowOff>25400</xdr:rowOff>
    </xdr:from>
    <xdr:to>
      <xdr:col>1</xdr:col>
      <xdr:colOff>900641</xdr:colOff>
      <xdr:row>16</xdr:row>
      <xdr:rowOff>1127125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94C5253-F34A-405D-A16A-BBE7E9471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57130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17</xdr:row>
      <xdr:rowOff>25403</xdr:rowOff>
    </xdr:from>
    <xdr:to>
      <xdr:col>1</xdr:col>
      <xdr:colOff>900641</xdr:colOff>
      <xdr:row>17</xdr:row>
      <xdr:rowOff>1127128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94785517-EA50-4414-95BD-1146677D7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6865603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18</xdr:row>
      <xdr:rowOff>25400</xdr:rowOff>
    </xdr:from>
    <xdr:to>
      <xdr:col>1</xdr:col>
      <xdr:colOff>900641</xdr:colOff>
      <xdr:row>18</xdr:row>
      <xdr:rowOff>1127125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CF8789F-3F11-471D-B309-A44391E7C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80181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67</xdr:row>
      <xdr:rowOff>25400</xdr:rowOff>
    </xdr:from>
    <xdr:to>
      <xdr:col>1</xdr:col>
      <xdr:colOff>900641</xdr:colOff>
      <xdr:row>67</xdr:row>
      <xdr:rowOff>1127125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5A667031-D365-4B8C-BA59-390B3766A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744918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</xdr:row>
      <xdr:rowOff>68263</xdr:rowOff>
    </xdr:from>
    <xdr:to>
      <xdr:col>1</xdr:col>
      <xdr:colOff>1041400</xdr:colOff>
      <xdr:row>69</xdr:row>
      <xdr:rowOff>1084263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369EF4A-7CF6-4C6F-AA9A-A376084B5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76839763"/>
          <a:ext cx="1016000" cy="1016000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33</xdr:row>
      <xdr:rowOff>25400</xdr:rowOff>
    </xdr:from>
    <xdr:to>
      <xdr:col>1</xdr:col>
      <xdr:colOff>900641</xdr:colOff>
      <xdr:row>33</xdr:row>
      <xdr:rowOff>1127125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7C37A5C-D160-4DE7-B084-F0CDB856A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53060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34</xdr:row>
      <xdr:rowOff>25400</xdr:rowOff>
    </xdr:from>
    <xdr:to>
      <xdr:col>1</xdr:col>
      <xdr:colOff>900641</xdr:colOff>
      <xdr:row>34</xdr:row>
      <xdr:rowOff>1127125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A7F80FDF-027C-4CD2-80C8-18423F00C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64585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35</xdr:row>
      <xdr:rowOff>25400</xdr:rowOff>
    </xdr:from>
    <xdr:to>
      <xdr:col>1</xdr:col>
      <xdr:colOff>900641</xdr:colOff>
      <xdr:row>35</xdr:row>
      <xdr:rowOff>1127125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8960490E-D3F9-4593-B5CF-5E1AD2763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76110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36</xdr:row>
      <xdr:rowOff>25400</xdr:rowOff>
    </xdr:from>
    <xdr:to>
      <xdr:col>1</xdr:col>
      <xdr:colOff>900641</xdr:colOff>
      <xdr:row>36</xdr:row>
      <xdr:rowOff>1127125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F560C972-E9F0-4F06-A12F-AF736946A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87635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80</xdr:row>
      <xdr:rowOff>25400</xdr:rowOff>
    </xdr:from>
    <xdr:to>
      <xdr:col>1</xdr:col>
      <xdr:colOff>900641</xdr:colOff>
      <xdr:row>80</xdr:row>
      <xdr:rowOff>1127125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DA600739-036B-4838-929B-F1E343446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94746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53</xdr:row>
      <xdr:rowOff>25400</xdr:rowOff>
    </xdr:from>
    <xdr:to>
      <xdr:col>1</xdr:col>
      <xdr:colOff>900641</xdr:colOff>
      <xdr:row>53</xdr:row>
      <xdr:rowOff>1127125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DC7534E-D06F-4372-8C92-EF01E9E1E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583565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</xdr:row>
      <xdr:rowOff>88819</xdr:rowOff>
    </xdr:from>
    <xdr:to>
      <xdr:col>1</xdr:col>
      <xdr:colOff>1041400</xdr:colOff>
      <xdr:row>81</xdr:row>
      <xdr:rowOff>1063706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CEF3BF0-0939-4D89-A21C-C8A80A515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90690619"/>
          <a:ext cx="1016000" cy="9748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88819</xdr:rowOff>
    </xdr:from>
    <xdr:to>
      <xdr:col>1</xdr:col>
      <xdr:colOff>1041400</xdr:colOff>
      <xdr:row>12</xdr:row>
      <xdr:rowOff>1063706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B97E0479-853F-4BF5-BB3C-4CE96D62E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1166394"/>
          <a:ext cx="1016000" cy="974887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38</xdr:row>
      <xdr:rowOff>25400</xdr:rowOff>
    </xdr:from>
    <xdr:to>
      <xdr:col>1</xdr:col>
      <xdr:colOff>900641</xdr:colOff>
      <xdr:row>38</xdr:row>
      <xdr:rowOff>1127125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544F2848-9600-4206-ADC3-83362C30B4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10686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28</xdr:row>
      <xdr:rowOff>25400</xdr:rowOff>
    </xdr:from>
    <xdr:to>
      <xdr:col>1</xdr:col>
      <xdr:colOff>900641</xdr:colOff>
      <xdr:row>28</xdr:row>
      <xdr:rowOff>1127125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6A6AFDD9-599A-4578-8FA9-4B9655459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95433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46670</xdr:rowOff>
    </xdr:from>
    <xdr:to>
      <xdr:col>1</xdr:col>
      <xdr:colOff>1041400</xdr:colOff>
      <xdr:row>6</xdr:row>
      <xdr:rowOff>1105850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65F8E194-C2AA-45A0-9400-0C02606F0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4209095"/>
          <a:ext cx="1016000" cy="1059180"/>
        </a:xfrm>
        <a:prstGeom prst="rect">
          <a:avLst/>
        </a:prstGeom>
      </xdr:spPr>
    </xdr:pic>
    <xdr:clientData/>
  </xdr:twoCellAnchor>
  <xdr:twoCellAnchor>
    <xdr:from>
      <xdr:col>1</xdr:col>
      <xdr:colOff>70871</xdr:colOff>
      <xdr:row>82</xdr:row>
      <xdr:rowOff>25400</xdr:rowOff>
    </xdr:from>
    <xdr:to>
      <xdr:col>1</xdr:col>
      <xdr:colOff>995928</xdr:colOff>
      <xdr:row>82</xdr:row>
      <xdr:rowOff>1127125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5E52AF46-D82B-4B29-A69C-DB792AA09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671" y="91779725"/>
          <a:ext cx="925057" cy="1101725"/>
        </a:xfrm>
        <a:prstGeom prst="rect">
          <a:avLst/>
        </a:prstGeom>
      </xdr:spPr>
    </xdr:pic>
    <xdr:clientData/>
  </xdr:twoCellAnchor>
  <xdr:twoCellAnchor>
    <xdr:from>
      <xdr:col>1</xdr:col>
      <xdr:colOff>70871</xdr:colOff>
      <xdr:row>83</xdr:row>
      <xdr:rowOff>25400</xdr:rowOff>
    </xdr:from>
    <xdr:to>
      <xdr:col>1</xdr:col>
      <xdr:colOff>995928</xdr:colOff>
      <xdr:row>83</xdr:row>
      <xdr:rowOff>1127125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3DA0D92-637E-49D8-A964-90B475C8F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671" y="92932250"/>
          <a:ext cx="925057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37</xdr:row>
      <xdr:rowOff>25400</xdr:rowOff>
    </xdr:from>
    <xdr:to>
      <xdr:col>1</xdr:col>
      <xdr:colOff>900641</xdr:colOff>
      <xdr:row>37</xdr:row>
      <xdr:rowOff>1127125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F62C410B-B52B-4A96-B1A8-561A98BB1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99161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32</xdr:row>
      <xdr:rowOff>25400</xdr:rowOff>
    </xdr:from>
    <xdr:to>
      <xdr:col>1</xdr:col>
      <xdr:colOff>900641</xdr:colOff>
      <xdr:row>32</xdr:row>
      <xdr:rowOff>1127125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2CD7DA10-6F9C-45A2-AB53-4FD66ED25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41534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25</xdr:row>
      <xdr:rowOff>25400</xdr:rowOff>
    </xdr:from>
    <xdr:to>
      <xdr:col>1</xdr:col>
      <xdr:colOff>900641</xdr:colOff>
      <xdr:row>25</xdr:row>
      <xdr:rowOff>1127125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AE51937F-256F-453F-AEF3-9D605A331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260858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31</xdr:row>
      <xdr:rowOff>25400</xdr:rowOff>
    </xdr:from>
    <xdr:to>
      <xdr:col>1</xdr:col>
      <xdr:colOff>900641</xdr:colOff>
      <xdr:row>31</xdr:row>
      <xdr:rowOff>1127125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5E17B68-9307-4EAA-9A83-9F7D38156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30009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</xdr:row>
      <xdr:rowOff>46670</xdr:rowOff>
    </xdr:from>
    <xdr:to>
      <xdr:col>1</xdr:col>
      <xdr:colOff>1041400</xdr:colOff>
      <xdr:row>3</xdr:row>
      <xdr:rowOff>1105850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324E563-A1AF-484B-9801-E61AD3BC7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751520"/>
          <a:ext cx="1016000" cy="10591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</xdr:row>
      <xdr:rowOff>46670</xdr:rowOff>
    </xdr:from>
    <xdr:to>
      <xdr:col>1</xdr:col>
      <xdr:colOff>1041400</xdr:colOff>
      <xdr:row>4</xdr:row>
      <xdr:rowOff>1105850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C9D0DA2-22BF-4CDF-80EA-07833098E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904045"/>
          <a:ext cx="1016000" cy="10591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</xdr:row>
      <xdr:rowOff>46676</xdr:rowOff>
    </xdr:from>
    <xdr:to>
      <xdr:col>1</xdr:col>
      <xdr:colOff>1041400</xdr:colOff>
      <xdr:row>5</xdr:row>
      <xdr:rowOff>1105856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BF51B26A-F305-454B-A7D8-E8DC69386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3056576"/>
          <a:ext cx="1016000" cy="1059180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90</xdr:row>
      <xdr:rowOff>25400</xdr:rowOff>
    </xdr:from>
    <xdr:to>
      <xdr:col>1</xdr:col>
      <xdr:colOff>946547</xdr:colOff>
      <xdr:row>90</xdr:row>
      <xdr:rowOff>1127125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1F1FD4B-D9A4-484C-899E-18500D2CF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0999925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93</xdr:row>
      <xdr:rowOff>25400</xdr:rowOff>
    </xdr:from>
    <xdr:to>
      <xdr:col>1</xdr:col>
      <xdr:colOff>946547</xdr:colOff>
      <xdr:row>93</xdr:row>
      <xdr:rowOff>1127125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982C1715-0972-4AA5-AD75-EC66F04FDE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4457500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95</xdr:row>
      <xdr:rowOff>25400</xdr:rowOff>
    </xdr:from>
    <xdr:to>
      <xdr:col>1</xdr:col>
      <xdr:colOff>946547</xdr:colOff>
      <xdr:row>95</xdr:row>
      <xdr:rowOff>1127125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35A0918-DAC8-4776-A188-02975174A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6762550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96</xdr:row>
      <xdr:rowOff>25400</xdr:rowOff>
    </xdr:from>
    <xdr:to>
      <xdr:col>1</xdr:col>
      <xdr:colOff>946547</xdr:colOff>
      <xdr:row>96</xdr:row>
      <xdr:rowOff>1127125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4D90D54-E913-4FCB-9DDA-6F4677509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7915075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94</xdr:row>
      <xdr:rowOff>25400</xdr:rowOff>
    </xdr:from>
    <xdr:to>
      <xdr:col>1</xdr:col>
      <xdr:colOff>946547</xdr:colOff>
      <xdr:row>94</xdr:row>
      <xdr:rowOff>1127125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98F8F516-6EB8-4D01-A5AA-6D3374B58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5610025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120253</xdr:colOff>
      <xdr:row>97</xdr:row>
      <xdr:rowOff>25400</xdr:rowOff>
    </xdr:from>
    <xdr:to>
      <xdr:col>1</xdr:col>
      <xdr:colOff>946547</xdr:colOff>
      <xdr:row>97</xdr:row>
      <xdr:rowOff>1127125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B0F2D6B-049A-442D-A7D2-34DFF5B7B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" y="109067600"/>
          <a:ext cx="826294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44</xdr:row>
      <xdr:rowOff>25400</xdr:rowOff>
    </xdr:from>
    <xdr:to>
      <xdr:col>1</xdr:col>
      <xdr:colOff>900641</xdr:colOff>
      <xdr:row>44</xdr:row>
      <xdr:rowOff>1127125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7EB3E202-0342-4D6F-95BB-8A3E659B9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79837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45</xdr:row>
      <xdr:rowOff>25400</xdr:rowOff>
    </xdr:from>
    <xdr:to>
      <xdr:col>1</xdr:col>
      <xdr:colOff>900641</xdr:colOff>
      <xdr:row>45</xdr:row>
      <xdr:rowOff>1127125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6F246671-3C7E-4E73-9CAA-E3F767ECB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91363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42</xdr:row>
      <xdr:rowOff>25406</xdr:rowOff>
    </xdr:from>
    <xdr:to>
      <xdr:col>1</xdr:col>
      <xdr:colOff>900641</xdr:colOff>
      <xdr:row>42</xdr:row>
      <xdr:rowOff>1127131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325C408E-499B-4843-B954-02C4C5F35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5678731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41</xdr:row>
      <xdr:rowOff>25400</xdr:rowOff>
    </xdr:from>
    <xdr:to>
      <xdr:col>1</xdr:col>
      <xdr:colOff>900641</xdr:colOff>
      <xdr:row>41</xdr:row>
      <xdr:rowOff>1127125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194192A5-1761-437E-A373-709356A85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45262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39</xdr:row>
      <xdr:rowOff>25400</xdr:rowOff>
    </xdr:from>
    <xdr:to>
      <xdr:col>1</xdr:col>
      <xdr:colOff>900641</xdr:colOff>
      <xdr:row>39</xdr:row>
      <xdr:rowOff>1127125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88F39B3-E45A-4A46-B94D-8C8E4FC2A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22211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40</xdr:row>
      <xdr:rowOff>25400</xdr:rowOff>
    </xdr:from>
    <xdr:to>
      <xdr:col>1</xdr:col>
      <xdr:colOff>900641</xdr:colOff>
      <xdr:row>40</xdr:row>
      <xdr:rowOff>1127125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D2C38B6-5C4B-4D81-BCCF-C6E8A61D1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33736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43</xdr:row>
      <xdr:rowOff>25400</xdr:rowOff>
    </xdr:from>
    <xdr:to>
      <xdr:col>1</xdr:col>
      <xdr:colOff>900641</xdr:colOff>
      <xdr:row>43</xdr:row>
      <xdr:rowOff>1127125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3CDA2C73-0FD9-4086-B64C-93EDCFF73C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468312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89</xdr:row>
      <xdr:rowOff>25400</xdr:rowOff>
    </xdr:from>
    <xdr:to>
      <xdr:col>1</xdr:col>
      <xdr:colOff>900641</xdr:colOff>
      <xdr:row>89</xdr:row>
      <xdr:rowOff>1127125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F75E0AB2-9B46-42D6-80F6-ADCFDABEB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998474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87</xdr:row>
      <xdr:rowOff>25400</xdr:rowOff>
    </xdr:from>
    <xdr:to>
      <xdr:col>1</xdr:col>
      <xdr:colOff>900641</xdr:colOff>
      <xdr:row>87</xdr:row>
      <xdr:rowOff>1127125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8B91AC47-4112-460C-93BE-FB94906B3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9754235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57</xdr:row>
      <xdr:rowOff>25400</xdr:rowOff>
    </xdr:from>
    <xdr:to>
      <xdr:col>1</xdr:col>
      <xdr:colOff>900641</xdr:colOff>
      <xdr:row>57</xdr:row>
      <xdr:rowOff>1127125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DA175061-BF20-4D37-8027-808B1C13F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29666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56</xdr:row>
      <xdr:rowOff>25400</xdr:rowOff>
    </xdr:from>
    <xdr:to>
      <xdr:col>1</xdr:col>
      <xdr:colOff>900641</xdr:colOff>
      <xdr:row>56</xdr:row>
      <xdr:rowOff>1127125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4FF7FEC7-9E93-46B2-9B4C-E81033D8DA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181407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58</xdr:row>
      <xdr:rowOff>25400</xdr:rowOff>
    </xdr:from>
    <xdr:to>
      <xdr:col>1</xdr:col>
      <xdr:colOff>900641</xdr:colOff>
      <xdr:row>58</xdr:row>
      <xdr:rowOff>1127125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B056CE9C-CDA9-482B-A79B-A4BBD8B57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641191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92710</xdr:colOff>
      <xdr:row>11</xdr:row>
      <xdr:rowOff>25400</xdr:rowOff>
    </xdr:from>
    <xdr:to>
      <xdr:col>1</xdr:col>
      <xdr:colOff>974090</xdr:colOff>
      <xdr:row>11</xdr:row>
      <xdr:rowOff>1127125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62BD3CA-BDAA-4ACE-BFF5-5FDF9079E0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10" y="9950450"/>
          <a:ext cx="881380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29</xdr:row>
      <xdr:rowOff>25400</xdr:rowOff>
    </xdr:from>
    <xdr:to>
      <xdr:col>1</xdr:col>
      <xdr:colOff>900641</xdr:colOff>
      <xdr:row>29</xdr:row>
      <xdr:rowOff>1127125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950EDAB8-70AD-4ADC-9E3A-63FAFA4D4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30695900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10</xdr:row>
      <xdr:rowOff>25400</xdr:rowOff>
    </xdr:from>
    <xdr:to>
      <xdr:col>1</xdr:col>
      <xdr:colOff>900641</xdr:colOff>
      <xdr:row>10</xdr:row>
      <xdr:rowOff>1127125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3D351546-4B5F-46CF-AFCE-6D6961B35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8797925"/>
          <a:ext cx="734483" cy="1101725"/>
        </a:xfrm>
        <a:prstGeom prst="rect">
          <a:avLst/>
        </a:prstGeom>
      </xdr:spPr>
    </xdr:pic>
    <xdr:clientData/>
  </xdr:twoCellAnchor>
  <xdr:twoCellAnchor>
    <xdr:from>
      <xdr:col>1</xdr:col>
      <xdr:colOff>92710</xdr:colOff>
      <xdr:row>23</xdr:row>
      <xdr:rowOff>25400</xdr:rowOff>
    </xdr:from>
    <xdr:to>
      <xdr:col>1</xdr:col>
      <xdr:colOff>974090</xdr:colOff>
      <xdr:row>23</xdr:row>
      <xdr:rowOff>1127125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63577ED1-FF96-4F7F-8097-706CE412C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10" y="23780750"/>
          <a:ext cx="881380" cy="110172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408942</xdr:rowOff>
    </xdr:from>
    <xdr:to>
      <xdr:col>1</xdr:col>
      <xdr:colOff>1041400</xdr:colOff>
      <xdr:row>98</xdr:row>
      <xdr:rowOff>743587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B7275E27-0092-4AD6-B8CD-C58CB652D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10603667"/>
          <a:ext cx="1016000" cy="3346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115019</xdr:rowOff>
    </xdr:from>
    <xdr:to>
      <xdr:col>1</xdr:col>
      <xdr:colOff>1041400</xdr:colOff>
      <xdr:row>99</xdr:row>
      <xdr:rowOff>1037503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DF4616E5-2643-4326-A255-753EED7FB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111462269"/>
          <a:ext cx="1016000" cy="922484"/>
        </a:xfrm>
        <a:prstGeom prst="rect">
          <a:avLst/>
        </a:prstGeom>
      </xdr:spPr>
    </xdr:pic>
    <xdr:clientData/>
  </xdr:twoCellAnchor>
  <xdr:twoCellAnchor>
    <xdr:from>
      <xdr:col>0</xdr:col>
      <xdr:colOff>1047172</xdr:colOff>
      <xdr:row>7</xdr:row>
      <xdr:rowOff>1122084</xdr:rowOff>
    </xdr:from>
    <xdr:to>
      <xdr:col>1</xdr:col>
      <xdr:colOff>989445</xdr:colOff>
      <xdr:row>8</xdr:row>
      <xdr:rowOff>982941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4B5B8CBE-00F5-41A2-8116-5B3FE326A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172" y="6437034"/>
          <a:ext cx="1009073" cy="10133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70533</xdr:rowOff>
    </xdr:from>
    <xdr:to>
      <xdr:col>1</xdr:col>
      <xdr:colOff>1041400</xdr:colOff>
      <xdr:row>9</xdr:row>
      <xdr:rowOff>1081992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D62B19C8-1841-4747-B64E-71E0AEFC9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7690533"/>
          <a:ext cx="1016000" cy="10114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</xdr:row>
      <xdr:rowOff>336857</xdr:rowOff>
    </xdr:from>
    <xdr:to>
      <xdr:col>1</xdr:col>
      <xdr:colOff>1041400</xdr:colOff>
      <xdr:row>7</xdr:row>
      <xdr:rowOff>815668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BD839B33-866C-4B86-AA59-8826F6CFF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" y="5651807"/>
          <a:ext cx="1016000" cy="478811"/>
        </a:xfrm>
        <a:prstGeom prst="rect">
          <a:avLst/>
        </a:prstGeom>
      </xdr:spPr>
    </xdr:pic>
    <xdr:clientData/>
  </xdr:twoCellAnchor>
  <xdr:twoCellAnchor>
    <xdr:from>
      <xdr:col>1</xdr:col>
      <xdr:colOff>125353</xdr:colOff>
      <xdr:row>54</xdr:row>
      <xdr:rowOff>25400</xdr:rowOff>
    </xdr:from>
    <xdr:to>
      <xdr:col>1</xdr:col>
      <xdr:colOff>941446</xdr:colOff>
      <xdr:row>54</xdr:row>
      <xdr:rowOff>1127125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4858537E-0848-432B-8638-169C1E7B6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153" y="59509025"/>
          <a:ext cx="816093" cy="1101725"/>
        </a:xfrm>
        <a:prstGeom prst="rect">
          <a:avLst/>
        </a:prstGeom>
      </xdr:spPr>
    </xdr:pic>
    <xdr:clientData/>
  </xdr:twoCellAnchor>
  <xdr:twoCellAnchor>
    <xdr:from>
      <xdr:col>1</xdr:col>
      <xdr:colOff>166158</xdr:colOff>
      <xdr:row>101</xdr:row>
      <xdr:rowOff>25400</xdr:rowOff>
    </xdr:from>
    <xdr:to>
      <xdr:col>1</xdr:col>
      <xdr:colOff>900641</xdr:colOff>
      <xdr:row>101</xdr:row>
      <xdr:rowOff>1127125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B7F5636E-9681-4E47-BA1A-AEEFF8770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58" y="113677700"/>
          <a:ext cx="734483" cy="11017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ssandra.BAC/AppData/Local/Microsoft/Windows/Temporary%20Internet%20Files/Content.Outlook/KG82H55P/Copy%20of%20CFF-CMCU%204545025%20-%20IR%20tees%20-%20Sep%202%202015%20BRISCO%20LOCKERSTOC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ssandra.BAC/AppData/Local/Microsoft/Windows/Temporary%20Internet%20Files/Content.Outlook/KG82H55P/CMCU%204553904%20TEES%20-%20BRISCO%20LOCKERSTOCK%20-%20MAY%207%202014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ssandra.BAC/AppData/Local/Microsoft/Windows/Temporary%20Internet%20Files/Content.Outlook/KG82H55P/CFF%20-%20%20SMLU%20832659-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ssandra.BAC/AppData/Local/Microsoft/Windows/Temporary%20Internet%20Files/Content.Outlook/KG82H55P/Copy%20of%20CFF%20-%20CMCU%20452806%200%20IR%20tees%20no%20kids%20-%208%2021%2015%20OFFER%20BRIS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 Categories"/>
      <sheetName val="Template"/>
      <sheetName val="Order Details"/>
    </sheetNames>
    <sheetDataSet>
      <sheetData sheetId="0" refreshError="1"/>
      <sheetData sheetId="1" refreshError="1"/>
      <sheetData sheetId="2">
        <row r="6">
          <cell r="K6" t="str">
            <v>2000</v>
          </cell>
        </row>
        <row r="7">
          <cell r="K7" t="str">
            <v>2000</v>
          </cell>
        </row>
        <row r="8">
          <cell r="K8" t="str">
            <v>2000</v>
          </cell>
        </row>
        <row r="9">
          <cell r="K9" t="str">
            <v>2000</v>
          </cell>
        </row>
        <row r="10">
          <cell r="K10" t="str">
            <v>2000</v>
          </cell>
        </row>
        <row r="11">
          <cell r="K11" t="str">
            <v>2000</v>
          </cell>
        </row>
        <row r="12">
          <cell r="K12" t="str">
            <v>2000</v>
          </cell>
        </row>
        <row r="13">
          <cell r="K13" t="str">
            <v>2000B</v>
          </cell>
        </row>
        <row r="14">
          <cell r="K14" t="str">
            <v>2000B</v>
          </cell>
        </row>
        <row r="15">
          <cell r="K15" t="str">
            <v>2000B</v>
          </cell>
        </row>
        <row r="16">
          <cell r="K16" t="str">
            <v>2000</v>
          </cell>
        </row>
        <row r="17">
          <cell r="K17" t="str">
            <v>2000</v>
          </cell>
        </row>
        <row r="18">
          <cell r="K18" t="str">
            <v>2000</v>
          </cell>
        </row>
        <row r="19">
          <cell r="K19" t="str">
            <v>2000</v>
          </cell>
        </row>
        <row r="20">
          <cell r="K20" t="str">
            <v>2000</v>
          </cell>
        </row>
        <row r="21">
          <cell r="K21" t="str">
            <v>2000</v>
          </cell>
        </row>
        <row r="22">
          <cell r="K22" t="str">
            <v>2000B</v>
          </cell>
        </row>
        <row r="23">
          <cell r="K23" t="str">
            <v>2300</v>
          </cell>
        </row>
        <row r="24">
          <cell r="K24" t="str">
            <v>2300</v>
          </cell>
        </row>
        <row r="25">
          <cell r="K25" t="str">
            <v>2300</v>
          </cell>
        </row>
        <row r="26">
          <cell r="K26" t="str">
            <v>2300</v>
          </cell>
        </row>
        <row r="27">
          <cell r="K27" t="str">
            <v>2300</v>
          </cell>
        </row>
        <row r="28">
          <cell r="K28" t="str">
            <v>2300</v>
          </cell>
        </row>
        <row r="29">
          <cell r="K29" t="str">
            <v>5000</v>
          </cell>
        </row>
        <row r="30">
          <cell r="K30" t="str">
            <v>5000</v>
          </cell>
        </row>
        <row r="31">
          <cell r="K31" t="str">
            <v>5000</v>
          </cell>
        </row>
        <row r="32">
          <cell r="K32" t="str">
            <v>5000</v>
          </cell>
        </row>
        <row r="33">
          <cell r="K33" t="str">
            <v>5000</v>
          </cell>
        </row>
        <row r="34">
          <cell r="K34" t="str">
            <v>5000</v>
          </cell>
        </row>
        <row r="35">
          <cell r="K35" t="str">
            <v>5000</v>
          </cell>
        </row>
        <row r="36">
          <cell r="K36" t="str">
            <v>5000</v>
          </cell>
        </row>
        <row r="37">
          <cell r="K37" t="str">
            <v>5000B</v>
          </cell>
        </row>
        <row r="38">
          <cell r="K38" t="str">
            <v>5000B</v>
          </cell>
        </row>
        <row r="39">
          <cell r="K39" t="str">
            <v>5000B</v>
          </cell>
        </row>
        <row r="40">
          <cell r="K40" t="str">
            <v>5000B</v>
          </cell>
        </row>
        <row r="41">
          <cell r="K41" t="str">
            <v>5000</v>
          </cell>
        </row>
        <row r="42">
          <cell r="K42" t="str">
            <v>5000B</v>
          </cell>
        </row>
        <row r="43">
          <cell r="K43" t="str">
            <v>5000</v>
          </cell>
        </row>
        <row r="44">
          <cell r="K44" t="str">
            <v>5000</v>
          </cell>
        </row>
        <row r="45">
          <cell r="K45" t="str">
            <v>5000</v>
          </cell>
        </row>
        <row r="46">
          <cell r="K46" t="str">
            <v>5000B</v>
          </cell>
        </row>
        <row r="47">
          <cell r="K47" t="str">
            <v>5000B</v>
          </cell>
        </row>
        <row r="48">
          <cell r="K48" t="str">
            <v>5000B</v>
          </cell>
        </row>
        <row r="49">
          <cell r="K49" t="str">
            <v>5000B</v>
          </cell>
        </row>
        <row r="50">
          <cell r="K50" t="str">
            <v>8000</v>
          </cell>
        </row>
        <row r="51">
          <cell r="K51" t="str">
            <v>8000</v>
          </cell>
        </row>
        <row r="52">
          <cell r="K52" t="str">
            <v>8000</v>
          </cell>
        </row>
        <row r="53">
          <cell r="K53" t="str">
            <v>8000</v>
          </cell>
        </row>
        <row r="54">
          <cell r="K54" t="str">
            <v>8000</v>
          </cell>
        </row>
        <row r="55">
          <cell r="K55" t="str">
            <v>8000</v>
          </cell>
        </row>
        <row r="56">
          <cell r="K56" t="str">
            <v>8000</v>
          </cell>
        </row>
        <row r="57">
          <cell r="K57" t="str">
            <v>8000</v>
          </cell>
        </row>
        <row r="58">
          <cell r="K58" t="str">
            <v>8000</v>
          </cell>
        </row>
        <row r="59">
          <cell r="K59" t="str">
            <v>8000B</v>
          </cell>
        </row>
        <row r="60">
          <cell r="K60" t="str">
            <v>8000B</v>
          </cell>
        </row>
        <row r="61">
          <cell r="K61" t="str">
            <v>8000B</v>
          </cell>
        </row>
        <row r="62">
          <cell r="K62" t="str">
            <v>8000B</v>
          </cell>
        </row>
        <row r="63">
          <cell r="K63" t="str">
            <v>8000B</v>
          </cell>
        </row>
        <row r="64">
          <cell r="K64" t="str">
            <v>8000</v>
          </cell>
        </row>
        <row r="65">
          <cell r="K65" t="str">
            <v>8000B</v>
          </cell>
        </row>
        <row r="66">
          <cell r="K66" t="str">
            <v>8000</v>
          </cell>
        </row>
        <row r="67">
          <cell r="K67" t="str">
            <v>8000</v>
          </cell>
        </row>
        <row r="68">
          <cell r="K68" t="str">
            <v>8000</v>
          </cell>
        </row>
        <row r="69">
          <cell r="K69" t="str">
            <v>8000</v>
          </cell>
        </row>
        <row r="70">
          <cell r="K70" t="str">
            <v>8000</v>
          </cell>
        </row>
        <row r="71">
          <cell r="K71" t="str">
            <v>8000</v>
          </cell>
        </row>
        <row r="72">
          <cell r="K72" t="str">
            <v>8000B</v>
          </cell>
        </row>
        <row r="73">
          <cell r="K73" t="str">
            <v>8000B</v>
          </cell>
        </row>
        <row r="74">
          <cell r="K74" t="str">
            <v>8300</v>
          </cell>
        </row>
        <row r="75">
          <cell r="K75" t="str">
            <v>12000</v>
          </cell>
        </row>
        <row r="76">
          <cell r="K76" t="str">
            <v>12000</v>
          </cell>
        </row>
        <row r="77">
          <cell r="K77" t="str">
            <v>12000</v>
          </cell>
        </row>
        <row r="78">
          <cell r="K78" t="str">
            <v>12000</v>
          </cell>
        </row>
        <row r="79">
          <cell r="K79" t="str">
            <v>8010</v>
          </cell>
        </row>
        <row r="80">
          <cell r="K80" t="str">
            <v>8010</v>
          </cell>
        </row>
        <row r="81">
          <cell r="K81" t="str">
            <v>8010</v>
          </cell>
        </row>
        <row r="82">
          <cell r="K82" t="str">
            <v>990B</v>
          </cell>
        </row>
        <row r="83">
          <cell r="K83" t="str">
            <v>990B</v>
          </cell>
        </row>
        <row r="84">
          <cell r="K84" t="str">
            <v>990B</v>
          </cell>
        </row>
        <row r="85">
          <cell r="K85" t="str">
            <v>990B</v>
          </cell>
        </row>
        <row r="86">
          <cell r="K86" t="str">
            <v>990B</v>
          </cell>
        </row>
        <row r="87">
          <cell r="K87" t="str">
            <v>990B</v>
          </cell>
        </row>
        <row r="88">
          <cell r="K88" t="str">
            <v>990B</v>
          </cell>
        </row>
        <row r="89">
          <cell r="K89" t="str">
            <v>990B</v>
          </cell>
        </row>
        <row r="90">
          <cell r="K90" t="str">
            <v>2000</v>
          </cell>
        </row>
        <row r="91">
          <cell r="K91" t="str">
            <v>2000</v>
          </cell>
        </row>
        <row r="92">
          <cell r="K92" t="str">
            <v>2000</v>
          </cell>
        </row>
        <row r="93">
          <cell r="K93" t="str">
            <v>2000</v>
          </cell>
        </row>
        <row r="94">
          <cell r="K94" t="str">
            <v>2000</v>
          </cell>
        </row>
        <row r="95">
          <cell r="K95" t="str">
            <v>2000</v>
          </cell>
        </row>
        <row r="96">
          <cell r="K96" t="str">
            <v>2000</v>
          </cell>
        </row>
        <row r="97">
          <cell r="K97" t="str">
            <v>2000</v>
          </cell>
        </row>
        <row r="98">
          <cell r="K98" t="str">
            <v>2000B</v>
          </cell>
        </row>
        <row r="99">
          <cell r="K99" t="str">
            <v>2000B</v>
          </cell>
        </row>
        <row r="100">
          <cell r="K100" t="str">
            <v>2000B</v>
          </cell>
        </row>
        <row r="101">
          <cell r="K101" t="str">
            <v>2000B</v>
          </cell>
        </row>
        <row r="102">
          <cell r="K102" t="str">
            <v>2000B</v>
          </cell>
        </row>
        <row r="103">
          <cell r="K103" t="str">
            <v>2000</v>
          </cell>
        </row>
        <row r="104">
          <cell r="K104" t="str">
            <v>2000B</v>
          </cell>
        </row>
        <row r="105">
          <cell r="K105" t="str">
            <v>2000</v>
          </cell>
        </row>
        <row r="106">
          <cell r="K106" t="str">
            <v>2300</v>
          </cell>
        </row>
        <row r="107">
          <cell r="K107" t="str">
            <v>2300</v>
          </cell>
        </row>
        <row r="108">
          <cell r="K108" t="str">
            <v>2300</v>
          </cell>
        </row>
        <row r="109">
          <cell r="K109" t="str">
            <v>5000</v>
          </cell>
        </row>
        <row r="110">
          <cell r="K110" t="str">
            <v>5000</v>
          </cell>
        </row>
        <row r="111">
          <cell r="K111" t="str">
            <v>5000</v>
          </cell>
        </row>
        <row r="112">
          <cell r="K112" t="str">
            <v>5000</v>
          </cell>
        </row>
        <row r="113">
          <cell r="K113" t="str">
            <v>5000</v>
          </cell>
        </row>
        <row r="114">
          <cell r="K114" t="str">
            <v>5000</v>
          </cell>
        </row>
        <row r="115">
          <cell r="K115" t="str">
            <v>5000B</v>
          </cell>
        </row>
        <row r="116">
          <cell r="K116" t="str">
            <v>5000B</v>
          </cell>
        </row>
        <row r="117">
          <cell r="K117" t="str">
            <v>5000B</v>
          </cell>
        </row>
        <row r="118">
          <cell r="K118" t="str">
            <v>5000B</v>
          </cell>
        </row>
        <row r="119">
          <cell r="K119" t="str">
            <v>5000B</v>
          </cell>
        </row>
        <row r="120">
          <cell r="K120" t="str">
            <v>5000</v>
          </cell>
        </row>
        <row r="121">
          <cell r="K121" t="str">
            <v>5000B</v>
          </cell>
        </row>
        <row r="122">
          <cell r="K122" t="str">
            <v>5000</v>
          </cell>
        </row>
        <row r="123">
          <cell r="K123" t="str">
            <v>5000</v>
          </cell>
        </row>
        <row r="124">
          <cell r="K124" t="str">
            <v>5000</v>
          </cell>
        </row>
        <row r="125">
          <cell r="K125" t="str">
            <v>5000</v>
          </cell>
        </row>
        <row r="126">
          <cell r="K126" t="str">
            <v>5000</v>
          </cell>
        </row>
        <row r="127">
          <cell r="K127" t="str">
            <v>5000B</v>
          </cell>
        </row>
        <row r="128">
          <cell r="K128" t="str">
            <v>5000B</v>
          </cell>
        </row>
        <row r="129">
          <cell r="K129" t="str">
            <v>5000B</v>
          </cell>
        </row>
        <row r="130">
          <cell r="K130" t="str">
            <v>5000B</v>
          </cell>
        </row>
        <row r="131">
          <cell r="K131" t="str">
            <v>8000</v>
          </cell>
        </row>
        <row r="132">
          <cell r="K132" t="str">
            <v>8000</v>
          </cell>
        </row>
        <row r="133">
          <cell r="K133" t="str">
            <v>8000</v>
          </cell>
        </row>
        <row r="134">
          <cell r="K134" t="str">
            <v>8000</v>
          </cell>
        </row>
        <row r="135">
          <cell r="K135" t="str">
            <v>8000</v>
          </cell>
        </row>
        <row r="136">
          <cell r="K136" t="str">
            <v>8000</v>
          </cell>
        </row>
        <row r="137">
          <cell r="K137" t="str">
            <v>8000</v>
          </cell>
        </row>
        <row r="138">
          <cell r="K138" t="str">
            <v>8000</v>
          </cell>
        </row>
        <row r="139">
          <cell r="K139" t="str">
            <v>8000B</v>
          </cell>
        </row>
        <row r="140">
          <cell r="K140" t="str">
            <v>8000B</v>
          </cell>
        </row>
        <row r="141">
          <cell r="K141" t="str">
            <v>8000B</v>
          </cell>
        </row>
        <row r="142">
          <cell r="K142" t="str">
            <v>8000B</v>
          </cell>
        </row>
        <row r="143">
          <cell r="K143" t="str">
            <v>8000</v>
          </cell>
        </row>
        <row r="144">
          <cell r="K144" t="str">
            <v>8000B</v>
          </cell>
        </row>
        <row r="145">
          <cell r="K145" t="str">
            <v>8000</v>
          </cell>
        </row>
        <row r="146">
          <cell r="K146" t="str">
            <v>8000</v>
          </cell>
        </row>
        <row r="147">
          <cell r="K147" t="str">
            <v>8000</v>
          </cell>
        </row>
        <row r="148">
          <cell r="K148" t="str">
            <v>8000</v>
          </cell>
        </row>
        <row r="149">
          <cell r="K149" t="str">
            <v>8000B</v>
          </cell>
        </row>
        <row r="150">
          <cell r="K150" t="str">
            <v>8300</v>
          </cell>
        </row>
        <row r="151">
          <cell r="K151" t="str">
            <v>8300</v>
          </cell>
        </row>
        <row r="152">
          <cell r="K152" t="str">
            <v>8300</v>
          </cell>
        </row>
        <row r="153">
          <cell r="K153" t="str">
            <v>12000</v>
          </cell>
        </row>
        <row r="154">
          <cell r="K154" t="str">
            <v>12000</v>
          </cell>
        </row>
        <row r="155">
          <cell r="K155" t="str">
            <v>12000</v>
          </cell>
        </row>
        <row r="156">
          <cell r="K156" t="str">
            <v>705B</v>
          </cell>
        </row>
        <row r="157">
          <cell r="K157" t="str">
            <v>8010</v>
          </cell>
        </row>
        <row r="158">
          <cell r="K158" t="str">
            <v>8010</v>
          </cell>
        </row>
        <row r="159">
          <cell r="K159" t="str">
            <v>8010</v>
          </cell>
        </row>
        <row r="160">
          <cell r="K160" t="str">
            <v xml:space="preserve"> </v>
          </cell>
        </row>
        <row r="161">
          <cell r="K161" t="str">
            <v xml:space="preserve"> </v>
          </cell>
        </row>
        <row r="162">
          <cell r="K162" t="str">
            <v xml:space="preserve"> </v>
          </cell>
        </row>
        <row r="163">
          <cell r="K163" t="str">
            <v xml:space="preserve"> </v>
          </cell>
        </row>
        <row r="164">
          <cell r="K164" t="str">
            <v xml:space="preserve"> </v>
          </cell>
        </row>
        <row r="165">
          <cell r="K165" t="str">
            <v xml:space="preserve"> </v>
          </cell>
        </row>
        <row r="166">
          <cell r="K166" t="str">
            <v xml:space="preserve"> </v>
          </cell>
        </row>
        <row r="167">
          <cell r="K167" t="str">
            <v xml:space="preserve"> </v>
          </cell>
        </row>
        <row r="168">
          <cell r="K168" t="str">
            <v xml:space="preserve"> </v>
          </cell>
        </row>
        <row r="169">
          <cell r="K169" t="str">
            <v xml:space="preserve"> </v>
          </cell>
        </row>
        <row r="170">
          <cell r="K170" t="str">
            <v xml:space="preserve"> </v>
          </cell>
        </row>
        <row r="171">
          <cell r="K171" t="str">
            <v xml:space="preserve"> </v>
          </cell>
        </row>
        <row r="172">
          <cell r="K172" t="str">
            <v xml:space="preserve"> </v>
          </cell>
        </row>
        <row r="173">
          <cell r="K173" t="str">
            <v xml:space="preserve"> </v>
          </cell>
        </row>
        <row r="174">
          <cell r="K174" t="str">
            <v xml:space="preserve"> </v>
          </cell>
        </row>
        <row r="175">
          <cell r="K175" t="str">
            <v xml:space="preserve"> </v>
          </cell>
        </row>
        <row r="176">
          <cell r="K176" t="str">
            <v xml:space="preserve"> </v>
          </cell>
        </row>
        <row r="177">
          <cell r="K177" t="str">
            <v xml:space="preserve"> </v>
          </cell>
        </row>
        <row r="178">
          <cell r="K178" t="str">
            <v xml:space="preserve"> </v>
          </cell>
        </row>
        <row r="179">
          <cell r="K179" t="str">
            <v xml:space="preserve"> </v>
          </cell>
        </row>
        <row r="180">
          <cell r="K180" t="str">
            <v xml:space="preserve"> </v>
          </cell>
        </row>
        <row r="181">
          <cell r="K181" t="str">
            <v xml:space="preserve"> </v>
          </cell>
        </row>
        <row r="182">
          <cell r="K182" t="str">
            <v xml:space="preserve"> </v>
          </cell>
        </row>
        <row r="183">
          <cell r="K183" t="str">
            <v xml:space="preserve"> </v>
          </cell>
        </row>
        <row r="184">
          <cell r="K184" t="str">
            <v xml:space="preserve"> </v>
          </cell>
        </row>
        <row r="185">
          <cell r="K185" t="str">
            <v xml:space="preserve"> </v>
          </cell>
        </row>
        <row r="186">
          <cell r="K186" t="str">
            <v xml:space="preserve"> </v>
          </cell>
        </row>
        <row r="187">
          <cell r="K187" t="str">
            <v xml:space="preserve"> </v>
          </cell>
        </row>
        <row r="188">
          <cell r="K188" t="str">
            <v xml:space="preserve"> </v>
          </cell>
        </row>
        <row r="189">
          <cell r="K189" t="str">
            <v xml:space="preserve"> </v>
          </cell>
        </row>
        <row r="190">
          <cell r="K190" t="str">
            <v xml:space="preserve"> </v>
          </cell>
        </row>
        <row r="191">
          <cell r="K191" t="str">
            <v xml:space="preserve"> </v>
          </cell>
        </row>
        <row r="192">
          <cell r="K192" t="str">
            <v xml:space="preserve"> </v>
          </cell>
        </row>
        <row r="193">
          <cell r="K193" t="str">
            <v xml:space="preserve"> </v>
          </cell>
        </row>
        <row r="194">
          <cell r="K194" t="str">
            <v xml:space="preserve"> </v>
          </cell>
        </row>
        <row r="195">
          <cell r="K195" t="str">
            <v xml:space="preserve"> </v>
          </cell>
        </row>
        <row r="196">
          <cell r="K196" t="str">
            <v xml:space="preserve"> </v>
          </cell>
        </row>
        <row r="197">
          <cell r="K197" t="str">
            <v xml:space="preserve"> </v>
          </cell>
        </row>
        <row r="198">
          <cell r="K198" t="str">
            <v xml:space="preserve"> </v>
          </cell>
        </row>
        <row r="199">
          <cell r="K199" t="str">
            <v xml:space="preserve"> </v>
          </cell>
        </row>
        <row r="200">
          <cell r="K200" t="str">
            <v xml:space="preserve"> </v>
          </cell>
        </row>
        <row r="201">
          <cell r="K201" t="str">
            <v xml:space="preserve"> </v>
          </cell>
        </row>
        <row r="202">
          <cell r="K202" t="str">
            <v xml:space="preserve"> </v>
          </cell>
        </row>
        <row r="203">
          <cell r="K203" t="str">
            <v xml:space="preserve"> </v>
          </cell>
        </row>
        <row r="204">
          <cell r="K204" t="str">
            <v xml:space="preserve"> </v>
          </cell>
        </row>
        <row r="205">
          <cell r="K205" t="str">
            <v xml:space="preserve"> </v>
          </cell>
        </row>
        <row r="206">
          <cell r="K206" t="str">
            <v xml:space="preserve"> </v>
          </cell>
        </row>
        <row r="207">
          <cell r="K207" t="str">
            <v xml:space="preserve"> </v>
          </cell>
        </row>
        <row r="208">
          <cell r="K208" t="str">
            <v xml:space="preserve"> </v>
          </cell>
        </row>
        <row r="209">
          <cell r="K209" t="str">
            <v xml:space="preserve"> </v>
          </cell>
        </row>
        <row r="210">
          <cell r="K210" t="str">
            <v xml:space="preserve"> </v>
          </cell>
        </row>
        <row r="211">
          <cell r="K211" t="str">
            <v xml:space="preserve"> </v>
          </cell>
        </row>
        <row r="212">
          <cell r="K212" t="str">
            <v xml:space="preserve"> </v>
          </cell>
        </row>
        <row r="213">
          <cell r="K213" t="str">
            <v xml:space="preserve"> </v>
          </cell>
        </row>
        <row r="214">
          <cell r="K214" t="str">
            <v xml:space="preserve"> </v>
          </cell>
        </row>
        <row r="215">
          <cell r="K215" t="str">
            <v xml:space="preserve"> </v>
          </cell>
        </row>
        <row r="216">
          <cell r="K216" t="str">
            <v xml:space="preserve"> </v>
          </cell>
        </row>
        <row r="217">
          <cell r="K217" t="str">
            <v xml:space="preserve"> </v>
          </cell>
        </row>
        <row r="218">
          <cell r="K218" t="str">
            <v xml:space="preserve"> </v>
          </cell>
        </row>
        <row r="219">
          <cell r="K219" t="str">
            <v xml:space="preserve"> </v>
          </cell>
        </row>
        <row r="220">
          <cell r="K220" t="str">
            <v xml:space="preserve"> </v>
          </cell>
        </row>
        <row r="221">
          <cell r="K221" t="str">
            <v xml:space="preserve"> </v>
          </cell>
        </row>
        <row r="222">
          <cell r="K222" t="str">
            <v xml:space="preserve"> </v>
          </cell>
        </row>
        <row r="223">
          <cell r="K223" t="str">
            <v xml:space="preserve"> </v>
          </cell>
        </row>
        <row r="224">
          <cell r="K224" t="str">
            <v xml:space="preserve"> </v>
          </cell>
        </row>
        <row r="225">
          <cell r="K225" t="str">
            <v xml:space="preserve"> </v>
          </cell>
        </row>
        <row r="226">
          <cell r="K226" t="str">
            <v xml:space="preserve"> </v>
          </cell>
        </row>
        <row r="227">
          <cell r="K227" t="str">
            <v xml:space="preserve"> </v>
          </cell>
        </row>
        <row r="228">
          <cell r="K228" t="str">
            <v xml:space="preserve"> </v>
          </cell>
        </row>
        <row r="229">
          <cell r="K229" t="str">
            <v xml:space="preserve"> </v>
          </cell>
        </row>
        <row r="230">
          <cell r="K230" t="str">
            <v xml:space="preserve"> </v>
          </cell>
        </row>
        <row r="231">
          <cell r="K231" t="str">
            <v xml:space="preserve"> </v>
          </cell>
        </row>
        <row r="232">
          <cell r="K232" t="str">
            <v xml:space="preserve"> </v>
          </cell>
        </row>
        <row r="233">
          <cell r="K233" t="str">
            <v xml:space="preserve"> </v>
          </cell>
        </row>
        <row r="234">
          <cell r="K234" t="str">
            <v xml:space="preserve"> </v>
          </cell>
        </row>
        <row r="235">
          <cell r="K235" t="str">
            <v xml:space="preserve"> </v>
          </cell>
        </row>
        <row r="236">
          <cell r="K236" t="str">
            <v xml:space="preserve"> </v>
          </cell>
        </row>
        <row r="237">
          <cell r="K237" t="str">
            <v xml:space="preserve"> </v>
          </cell>
        </row>
        <row r="238">
          <cell r="K238" t="str">
            <v xml:space="preserve"> </v>
          </cell>
        </row>
        <row r="239">
          <cell r="K239" t="str">
            <v xml:space="preserve"> </v>
          </cell>
        </row>
        <row r="240">
          <cell r="K240" t="str">
            <v xml:space="preserve"> </v>
          </cell>
        </row>
        <row r="241">
          <cell r="K241" t="str">
            <v xml:space="preserve"> </v>
          </cell>
        </row>
        <row r="242">
          <cell r="K242" t="str">
            <v xml:space="preserve"> </v>
          </cell>
        </row>
        <row r="243">
          <cell r="K243" t="str">
            <v xml:space="preserve"> </v>
          </cell>
        </row>
        <row r="244">
          <cell r="K244" t="str">
            <v xml:space="preserve"> </v>
          </cell>
        </row>
        <row r="245">
          <cell r="K245" t="str">
            <v xml:space="preserve"> </v>
          </cell>
        </row>
        <row r="246">
          <cell r="K246" t="str">
            <v xml:space="preserve"> </v>
          </cell>
        </row>
        <row r="247">
          <cell r="K247" t="str">
            <v xml:space="preserve"> </v>
          </cell>
        </row>
        <row r="248">
          <cell r="K248" t="str">
            <v xml:space="preserve"> </v>
          </cell>
        </row>
        <row r="249">
          <cell r="K249" t="str">
            <v xml:space="preserve"> </v>
          </cell>
        </row>
        <row r="250">
          <cell r="K250" t="str">
            <v xml:space="preserve"> </v>
          </cell>
        </row>
        <row r="251">
          <cell r="K251" t="str">
            <v xml:space="preserve"> </v>
          </cell>
        </row>
        <row r="252">
          <cell r="K252" t="str">
            <v xml:space="preserve"> </v>
          </cell>
        </row>
        <row r="253">
          <cell r="K253" t="str">
            <v xml:space="preserve"> </v>
          </cell>
        </row>
        <row r="254">
          <cell r="K254" t="str">
            <v xml:space="preserve"> </v>
          </cell>
        </row>
        <row r="255">
          <cell r="K255" t="str">
            <v xml:space="preserve"> </v>
          </cell>
        </row>
        <row r="256">
          <cell r="K256" t="str">
            <v xml:space="preserve"> </v>
          </cell>
        </row>
        <row r="257">
          <cell r="K257" t="str">
            <v xml:space="preserve"> </v>
          </cell>
        </row>
        <row r="258">
          <cell r="K258" t="str">
            <v xml:space="preserve"> </v>
          </cell>
        </row>
        <row r="259">
          <cell r="K259" t="str">
            <v xml:space="preserve"> </v>
          </cell>
        </row>
        <row r="260">
          <cell r="K260" t="str">
            <v xml:space="preserve"> </v>
          </cell>
        </row>
        <row r="261">
          <cell r="K261" t="str">
            <v xml:space="preserve"> </v>
          </cell>
        </row>
        <row r="262">
          <cell r="K262" t="str">
            <v xml:space="preserve"> </v>
          </cell>
        </row>
        <row r="263">
          <cell r="K263" t="str">
            <v xml:space="preserve"> </v>
          </cell>
        </row>
        <row r="264">
          <cell r="K264" t="str">
            <v xml:space="preserve"> </v>
          </cell>
        </row>
        <row r="265">
          <cell r="K265" t="str">
            <v xml:space="preserve"> </v>
          </cell>
        </row>
        <row r="266">
          <cell r="K266" t="str">
            <v xml:space="preserve"> </v>
          </cell>
        </row>
        <row r="267">
          <cell r="K267" t="str">
            <v xml:space="preserve"> </v>
          </cell>
        </row>
        <row r="268">
          <cell r="K268" t="str">
            <v xml:space="preserve"> </v>
          </cell>
        </row>
        <row r="269">
          <cell r="K269" t="str">
            <v xml:space="preserve"> </v>
          </cell>
        </row>
        <row r="270">
          <cell r="K270" t="str">
            <v xml:space="preserve"> </v>
          </cell>
        </row>
        <row r="271">
          <cell r="K271" t="str">
            <v xml:space="preserve"> </v>
          </cell>
        </row>
        <row r="272">
          <cell r="K272" t="str">
            <v xml:space="preserve"> </v>
          </cell>
        </row>
        <row r="273">
          <cell r="K273" t="str">
            <v xml:space="preserve"> </v>
          </cell>
        </row>
        <row r="274">
          <cell r="K274" t="str">
            <v xml:space="preserve"> </v>
          </cell>
        </row>
        <row r="275">
          <cell r="K275" t="str">
            <v xml:space="preserve"> </v>
          </cell>
        </row>
        <row r="276">
          <cell r="K276" t="str">
            <v xml:space="preserve"> </v>
          </cell>
        </row>
        <row r="277">
          <cell r="K277" t="str">
            <v xml:space="preserve"> </v>
          </cell>
        </row>
        <row r="278">
          <cell r="K278" t="str">
            <v xml:space="preserve"> </v>
          </cell>
        </row>
        <row r="279">
          <cell r="K279" t="str">
            <v xml:space="preserve"> </v>
          </cell>
        </row>
        <row r="280">
          <cell r="K280" t="str">
            <v xml:space="preserve"> </v>
          </cell>
        </row>
        <row r="281">
          <cell r="K281" t="str">
            <v xml:space="preserve"> </v>
          </cell>
        </row>
        <row r="282">
          <cell r="K282" t="str">
            <v xml:space="preserve"> </v>
          </cell>
        </row>
        <row r="283">
          <cell r="K283" t="str">
            <v xml:space="preserve"> </v>
          </cell>
        </row>
        <row r="284">
          <cell r="K284" t="str">
            <v xml:space="preserve"> </v>
          </cell>
        </row>
        <row r="285">
          <cell r="K285" t="str">
            <v xml:space="preserve"> </v>
          </cell>
        </row>
        <row r="286">
          <cell r="K286" t="str">
            <v xml:space="preserve"> </v>
          </cell>
        </row>
        <row r="287">
          <cell r="K287" t="str">
            <v xml:space="preserve"> </v>
          </cell>
        </row>
        <row r="288">
          <cell r="K288" t="str">
            <v xml:space="preserve"> </v>
          </cell>
        </row>
        <row r="289">
          <cell r="K289" t="str">
            <v xml:space="preserve"> </v>
          </cell>
        </row>
        <row r="290">
          <cell r="K290" t="str">
            <v xml:space="preserve"> </v>
          </cell>
        </row>
        <row r="291">
          <cell r="K291" t="str">
            <v xml:space="preserve"> </v>
          </cell>
        </row>
        <row r="292">
          <cell r="K292" t="str">
            <v xml:space="preserve"> </v>
          </cell>
        </row>
        <row r="293">
          <cell r="K293" t="str">
            <v xml:space="preserve"> </v>
          </cell>
        </row>
        <row r="294">
          <cell r="K294" t="str">
            <v xml:space="preserve"> </v>
          </cell>
        </row>
        <row r="295">
          <cell r="K295" t="str">
            <v xml:space="preserve"> </v>
          </cell>
        </row>
        <row r="296">
          <cell r="K296" t="str">
            <v xml:space="preserve"> </v>
          </cell>
        </row>
        <row r="297">
          <cell r="K297" t="str">
            <v xml:space="preserve"> </v>
          </cell>
        </row>
        <row r="298">
          <cell r="K298" t="str">
            <v xml:space="preserve"> </v>
          </cell>
        </row>
        <row r="299">
          <cell r="K299" t="str">
            <v xml:space="preserve"> </v>
          </cell>
        </row>
        <row r="300">
          <cell r="K300" t="str">
            <v xml:space="preserve"> </v>
          </cell>
        </row>
        <row r="301">
          <cell r="K301" t="str">
            <v xml:space="preserve"> </v>
          </cell>
        </row>
        <row r="302">
          <cell r="K302" t="str">
            <v xml:space="preserve"> </v>
          </cell>
        </row>
        <row r="303">
          <cell r="K303" t="str">
            <v xml:space="preserve"> </v>
          </cell>
        </row>
        <row r="304">
          <cell r="K304" t="str">
            <v xml:space="preserve"> </v>
          </cell>
        </row>
        <row r="305">
          <cell r="K305" t="str">
            <v xml:space="preserve"> </v>
          </cell>
        </row>
        <row r="306">
          <cell r="K306" t="str">
            <v xml:space="preserve"> </v>
          </cell>
        </row>
        <row r="307">
          <cell r="K307" t="str">
            <v xml:space="preserve"> </v>
          </cell>
        </row>
        <row r="308">
          <cell r="K308" t="str">
            <v xml:space="preserve"> </v>
          </cell>
        </row>
        <row r="309">
          <cell r="K309" t="str">
            <v xml:space="preserve"> </v>
          </cell>
        </row>
        <row r="310">
          <cell r="K310" t="str">
            <v xml:space="preserve"> </v>
          </cell>
        </row>
        <row r="311">
          <cell r="K311" t="str">
            <v xml:space="preserve"> </v>
          </cell>
        </row>
        <row r="312">
          <cell r="K312" t="str">
            <v xml:space="preserve"> </v>
          </cell>
        </row>
        <row r="313">
          <cell r="K313" t="str">
            <v xml:space="preserve"> </v>
          </cell>
        </row>
        <row r="314">
          <cell r="K314" t="str">
            <v xml:space="preserve"> </v>
          </cell>
        </row>
        <row r="315">
          <cell r="K315" t="str">
            <v xml:space="preserve"> </v>
          </cell>
        </row>
        <row r="316">
          <cell r="K316" t="str">
            <v xml:space="preserve"> </v>
          </cell>
        </row>
        <row r="317">
          <cell r="K317" t="str">
            <v xml:space="preserve"> </v>
          </cell>
        </row>
        <row r="318">
          <cell r="K318" t="str">
            <v xml:space="preserve"> </v>
          </cell>
        </row>
        <row r="319">
          <cell r="K319" t="str">
            <v xml:space="preserve"> </v>
          </cell>
        </row>
        <row r="320">
          <cell r="K320" t="str">
            <v xml:space="preserve"> </v>
          </cell>
        </row>
        <row r="321">
          <cell r="K321" t="str">
            <v xml:space="preserve"> </v>
          </cell>
        </row>
        <row r="322">
          <cell r="K322" t="str">
            <v xml:space="preserve"> </v>
          </cell>
        </row>
        <row r="323">
          <cell r="K323" t="str">
            <v xml:space="preserve"> </v>
          </cell>
        </row>
        <row r="324">
          <cell r="K324" t="str">
            <v xml:space="preserve"> </v>
          </cell>
        </row>
        <row r="325">
          <cell r="K325" t="str">
            <v xml:space="preserve"> </v>
          </cell>
        </row>
        <row r="326">
          <cell r="K326" t="str">
            <v xml:space="preserve"> </v>
          </cell>
        </row>
        <row r="327">
          <cell r="K327" t="str">
            <v xml:space="preserve"> </v>
          </cell>
        </row>
        <row r="328">
          <cell r="K328" t="str">
            <v xml:space="preserve"> </v>
          </cell>
        </row>
        <row r="329">
          <cell r="K329" t="str">
            <v xml:space="preserve"> </v>
          </cell>
        </row>
        <row r="330">
          <cell r="K330" t="str">
            <v xml:space="preserve"> </v>
          </cell>
        </row>
        <row r="331">
          <cell r="K331" t="str">
            <v xml:space="preserve"> </v>
          </cell>
        </row>
        <row r="332">
          <cell r="K332" t="str">
            <v xml:space="preserve"> </v>
          </cell>
        </row>
        <row r="333">
          <cell r="K333" t="str">
            <v xml:space="preserve"> </v>
          </cell>
        </row>
        <row r="334">
          <cell r="K334" t="str">
            <v xml:space="preserve"> </v>
          </cell>
        </row>
        <row r="335">
          <cell r="K335" t="str">
            <v xml:space="preserve"> </v>
          </cell>
        </row>
        <row r="336">
          <cell r="K336" t="str">
            <v xml:space="preserve"> </v>
          </cell>
        </row>
        <row r="337">
          <cell r="K337" t="str">
            <v xml:space="preserve"> </v>
          </cell>
        </row>
        <row r="338">
          <cell r="K338" t="str">
            <v xml:space="preserve"> </v>
          </cell>
        </row>
        <row r="339">
          <cell r="K339" t="str">
            <v xml:space="preserve"> </v>
          </cell>
        </row>
        <row r="340">
          <cell r="K340" t="str">
            <v xml:space="preserve"> </v>
          </cell>
        </row>
        <row r="341">
          <cell r="K341" t="str">
            <v xml:space="preserve"> </v>
          </cell>
        </row>
        <row r="342">
          <cell r="K342" t="str">
            <v xml:space="preserve"> </v>
          </cell>
        </row>
        <row r="343">
          <cell r="K343" t="str">
            <v xml:space="preserve"> </v>
          </cell>
        </row>
        <row r="344">
          <cell r="K344" t="str">
            <v xml:space="preserve"> </v>
          </cell>
        </row>
        <row r="345">
          <cell r="K345" t="str">
            <v xml:space="preserve"> </v>
          </cell>
        </row>
        <row r="346">
          <cell r="K346" t="str">
            <v xml:space="preserve"> </v>
          </cell>
        </row>
        <row r="347">
          <cell r="K347" t="str">
            <v xml:space="preserve"> </v>
          </cell>
        </row>
        <row r="348">
          <cell r="K348" t="str">
            <v xml:space="preserve"> </v>
          </cell>
        </row>
        <row r="349">
          <cell r="K349" t="str">
            <v xml:space="preserve"> </v>
          </cell>
        </row>
        <row r="350">
          <cell r="K350" t="str">
            <v xml:space="preserve"> </v>
          </cell>
        </row>
        <row r="351">
          <cell r="K351" t="str">
            <v xml:space="preserve"> </v>
          </cell>
        </row>
        <row r="352">
          <cell r="K352" t="str">
            <v xml:space="preserve"> </v>
          </cell>
        </row>
        <row r="353">
          <cell r="K353" t="str">
            <v xml:space="preserve"> </v>
          </cell>
        </row>
        <row r="354">
          <cell r="K354" t="str">
            <v xml:space="preserve"> </v>
          </cell>
        </row>
        <row r="355">
          <cell r="K355" t="str">
            <v xml:space="preserve"> </v>
          </cell>
        </row>
        <row r="356">
          <cell r="K356" t="str">
            <v xml:space="preserve"> </v>
          </cell>
        </row>
        <row r="357">
          <cell r="K357" t="str">
            <v xml:space="preserve"> </v>
          </cell>
        </row>
        <row r="358">
          <cell r="K358" t="str">
            <v xml:space="preserve"> </v>
          </cell>
        </row>
        <row r="359">
          <cell r="K359" t="str">
            <v xml:space="preserve"> </v>
          </cell>
        </row>
        <row r="360">
          <cell r="K360" t="str">
            <v xml:space="preserve"> </v>
          </cell>
        </row>
        <row r="361">
          <cell r="K361" t="str">
            <v xml:space="preserve"> </v>
          </cell>
        </row>
        <row r="362">
          <cell r="K362" t="str">
            <v xml:space="preserve"> </v>
          </cell>
        </row>
        <row r="363">
          <cell r="K363" t="str">
            <v xml:space="preserve"> </v>
          </cell>
        </row>
        <row r="364">
          <cell r="K364" t="str">
            <v xml:space="preserve"> </v>
          </cell>
        </row>
        <row r="365">
          <cell r="K365" t="str">
            <v xml:space="preserve"> </v>
          </cell>
        </row>
        <row r="366">
          <cell r="K366" t="str">
            <v xml:space="preserve"> </v>
          </cell>
        </row>
        <row r="367">
          <cell r="K367" t="str">
            <v xml:space="preserve"> </v>
          </cell>
        </row>
        <row r="368">
          <cell r="K368" t="str">
            <v xml:space="preserve"> </v>
          </cell>
        </row>
        <row r="369">
          <cell r="K369" t="str">
            <v xml:space="preserve"> </v>
          </cell>
        </row>
        <row r="370">
          <cell r="K370" t="str">
            <v xml:space="preserve"> </v>
          </cell>
        </row>
        <row r="371">
          <cell r="K371" t="str">
            <v xml:space="preserve"> </v>
          </cell>
        </row>
        <row r="372">
          <cell r="K372" t="str">
            <v xml:space="preserve"> </v>
          </cell>
        </row>
        <row r="373">
          <cell r="K373" t="str">
            <v xml:space="preserve"> </v>
          </cell>
        </row>
        <row r="374">
          <cell r="K374" t="str">
            <v xml:space="preserve"> </v>
          </cell>
        </row>
        <row r="375">
          <cell r="K375" t="str">
            <v xml:space="preserve"> </v>
          </cell>
        </row>
        <row r="376">
          <cell r="K376" t="str">
            <v xml:space="preserve"> </v>
          </cell>
        </row>
        <row r="377">
          <cell r="K377" t="str">
            <v xml:space="preserve"> </v>
          </cell>
        </row>
        <row r="378">
          <cell r="K378" t="str">
            <v xml:space="preserve"> </v>
          </cell>
        </row>
        <row r="379">
          <cell r="K379" t="str">
            <v xml:space="preserve"> </v>
          </cell>
        </row>
        <row r="380">
          <cell r="K380" t="str">
            <v xml:space="preserve"> </v>
          </cell>
        </row>
        <row r="381">
          <cell r="K381" t="str">
            <v xml:space="preserve"> </v>
          </cell>
        </row>
        <row r="382">
          <cell r="K382" t="str">
            <v xml:space="preserve"> </v>
          </cell>
        </row>
        <row r="383">
          <cell r="K383" t="str">
            <v xml:space="preserve"> </v>
          </cell>
        </row>
        <row r="384">
          <cell r="K384" t="str">
            <v xml:space="preserve"> </v>
          </cell>
        </row>
        <row r="385">
          <cell r="K385" t="str">
            <v xml:space="preserve"> </v>
          </cell>
        </row>
        <row r="386">
          <cell r="K386" t="str">
            <v xml:space="preserve"> </v>
          </cell>
        </row>
        <row r="387">
          <cell r="K387" t="str">
            <v xml:space="preserve"> </v>
          </cell>
        </row>
        <row r="388">
          <cell r="K388" t="str">
            <v xml:space="preserve"> </v>
          </cell>
        </row>
        <row r="389">
          <cell r="K389" t="str">
            <v xml:space="preserve"> </v>
          </cell>
        </row>
        <row r="390">
          <cell r="K390" t="str">
            <v xml:space="preserve"> </v>
          </cell>
        </row>
        <row r="391">
          <cell r="K391" t="str">
            <v xml:space="preserve"> </v>
          </cell>
        </row>
        <row r="392">
          <cell r="K392" t="str">
            <v xml:space="preserve"> </v>
          </cell>
        </row>
        <row r="393">
          <cell r="K393" t="str">
            <v xml:space="preserve"> </v>
          </cell>
        </row>
        <row r="394">
          <cell r="K394" t="str">
            <v xml:space="preserve"> </v>
          </cell>
        </row>
        <row r="395">
          <cell r="K395" t="str">
            <v xml:space="preserve"> </v>
          </cell>
        </row>
        <row r="396">
          <cell r="K396" t="str">
            <v xml:space="preserve"> </v>
          </cell>
        </row>
        <row r="397">
          <cell r="K397" t="str">
            <v xml:space="preserve"> </v>
          </cell>
        </row>
        <row r="398">
          <cell r="K398" t="str">
            <v xml:space="preserve"> </v>
          </cell>
        </row>
        <row r="399">
          <cell r="K399" t="str">
            <v xml:space="preserve"> </v>
          </cell>
        </row>
        <row r="400">
          <cell r="K400" t="str">
            <v xml:space="preserve">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 Categories"/>
      <sheetName val="Template"/>
      <sheetName val="Order Details"/>
    </sheetNames>
    <sheetDataSet>
      <sheetData sheetId="0" refreshError="1"/>
      <sheetData sheetId="1"/>
      <sheetData sheetId="2">
        <row r="6">
          <cell r="B6">
            <v>60</v>
          </cell>
          <cell r="K6" t="str">
            <v>2000</v>
          </cell>
          <cell r="L6" t="str">
            <v>Color IRR</v>
          </cell>
          <cell r="M6" t="str">
            <v>IIRREG</v>
          </cell>
        </row>
        <row r="7">
          <cell r="B7">
            <v>102</v>
          </cell>
          <cell r="K7" t="str">
            <v>2000</v>
          </cell>
          <cell r="L7" t="str">
            <v>Color IRR</v>
          </cell>
          <cell r="M7" t="str">
            <v>IIRREG</v>
          </cell>
        </row>
        <row r="8">
          <cell r="B8">
            <v>24</v>
          </cell>
          <cell r="K8" t="str">
            <v>2000</v>
          </cell>
          <cell r="L8" t="str">
            <v>Color IRR</v>
          </cell>
          <cell r="M8" t="str">
            <v>IIRREG</v>
          </cell>
        </row>
        <row r="9">
          <cell r="B9">
            <v>114</v>
          </cell>
          <cell r="K9" t="str">
            <v>2000</v>
          </cell>
          <cell r="L9" t="str">
            <v>Color IRR</v>
          </cell>
          <cell r="M9" t="str">
            <v>IIRREG</v>
          </cell>
        </row>
        <row r="10">
          <cell r="B10">
            <v>144</v>
          </cell>
          <cell r="K10" t="str">
            <v>2000</v>
          </cell>
          <cell r="L10" t="str">
            <v>Color IRR</v>
          </cell>
          <cell r="M10" t="str">
            <v>IIRREG</v>
          </cell>
        </row>
        <row r="11">
          <cell r="B11">
            <v>90</v>
          </cell>
          <cell r="K11" t="str">
            <v>2000</v>
          </cell>
          <cell r="L11" t="str">
            <v>Color IRR</v>
          </cell>
          <cell r="M11" t="str">
            <v>IIRREG</v>
          </cell>
        </row>
        <row r="12">
          <cell r="B12">
            <v>54</v>
          </cell>
          <cell r="K12" t="str">
            <v>2000</v>
          </cell>
          <cell r="L12" t="str">
            <v>Color IRR</v>
          </cell>
          <cell r="M12" t="str">
            <v>IIRREG</v>
          </cell>
        </row>
        <row r="13">
          <cell r="B13">
            <v>24</v>
          </cell>
          <cell r="K13" t="str">
            <v>2000</v>
          </cell>
          <cell r="L13" t="str">
            <v>Color IRR</v>
          </cell>
          <cell r="M13" t="str">
            <v>IIRREG</v>
          </cell>
        </row>
        <row r="14">
          <cell r="B14">
            <v>90</v>
          </cell>
          <cell r="K14" t="str">
            <v>2000</v>
          </cell>
          <cell r="L14" t="str">
            <v>Color IRR</v>
          </cell>
          <cell r="M14" t="str">
            <v>IIRREG</v>
          </cell>
        </row>
        <row r="15">
          <cell r="B15">
            <v>132</v>
          </cell>
          <cell r="K15" t="str">
            <v>2000</v>
          </cell>
          <cell r="L15" t="str">
            <v>Color IRR</v>
          </cell>
          <cell r="M15" t="str">
            <v>IIRREG</v>
          </cell>
        </row>
        <row r="16">
          <cell r="B16">
            <v>144</v>
          </cell>
          <cell r="K16" t="str">
            <v>2000</v>
          </cell>
          <cell r="L16" t="str">
            <v>Color IRR</v>
          </cell>
          <cell r="M16" t="str">
            <v>IIRREG</v>
          </cell>
        </row>
        <row r="17">
          <cell r="B17">
            <v>126</v>
          </cell>
          <cell r="K17" t="str">
            <v>2000</v>
          </cell>
          <cell r="L17" t="str">
            <v>Color IRR</v>
          </cell>
          <cell r="M17" t="str">
            <v>IIRREG</v>
          </cell>
        </row>
        <row r="18">
          <cell r="B18">
            <v>108</v>
          </cell>
          <cell r="K18" t="str">
            <v>2000</v>
          </cell>
          <cell r="L18" t="str">
            <v>Color IRR</v>
          </cell>
          <cell r="M18" t="str">
            <v>IIRREG</v>
          </cell>
        </row>
        <row r="19">
          <cell r="B19">
            <v>24</v>
          </cell>
          <cell r="K19" t="str">
            <v>2000</v>
          </cell>
          <cell r="L19" t="str">
            <v>Color IRR</v>
          </cell>
          <cell r="M19" t="str">
            <v>IIRREG</v>
          </cell>
        </row>
        <row r="20">
          <cell r="B20">
            <v>114</v>
          </cell>
          <cell r="K20" t="str">
            <v>2000</v>
          </cell>
          <cell r="L20" t="str">
            <v>Color IRR</v>
          </cell>
          <cell r="M20" t="str">
            <v>IIRREG</v>
          </cell>
        </row>
        <row r="21">
          <cell r="B21">
            <v>96</v>
          </cell>
          <cell r="K21" t="str">
            <v>2000</v>
          </cell>
          <cell r="L21" t="str">
            <v>Color IRR</v>
          </cell>
          <cell r="M21" t="str">
            <v>IIRREG</v>
          </cell>
        </row>
        <row r="22">
          <cell r="B22">
            <v>18</v>
          </cell>
          <cell r="K22" t="str">
            <v>2000</v>
          </cell>
          <cell r="L22" t="str">
            <v>Color IRR</v>
          </cell>
          <cell r="M22" t="str">
            <v>IIRREG</v>
          </cell>
        </row>
        <row r="23">
          <cell r="B23">
            <v>33</v>
          </cell>
          <cell r="K23" t="str">
            <v>2000</v>
          </cell>
          <cell r="L23" t="str">
            <v>Color IRR</v>
          </cell>
          <cell r="M23" t="str">
            <v>IIRREG</v>
          </cell>
        </row>
        <row r="24">
          <cell r="B24">
            <v>51</v>
          </cell>
          <cell r="K24" t="str">
            <v>2000</v>
          </cell>
          <cell r="L24" t="str">
            <v>Color IRR</v>
          </cell>
          <cell r="M24" t="str">
            <v>IIRREG</v>
          </cell>
        </row>
        <row r="25">
          <cell r="B25">
            <v>3</v>
          </cell>
          <cell r="K25" t="str">
            <v>2000</v>
          </cell>
          <cell r="L25" t="str">
            <v>Color IRR</v>
          </cell>
          <cell r="M25" t="str">
            <v>IIRREG</v>
          </cell>
        </row>
        <row r="26">
          <cell r="B26">
            <v>6</v>
          </cell>
          <cell r="K26" t="str">
            <v>2000</v>
          </cell>
          <cell r="L26" t="str">
            <v>Color IRR</v>
          </cell>
          <cell r="M26" t="str">
            <v>IIRREG</v>
          </cell>
        </row>
        <row r="27">
          <cell r="B27">
            <v>19</v>
          </cell>
          <cell r="K27" t="str">
            <v>2000</v>
          </cell>
          <cell r="L27" t="str">
            <v>Color IRR</v>
          </cell>
          <cell r="M27" t="str">
            <v>IIRREG</v>
          </cell>
        </row>
        <row r="28">
          <cell r="B28">
            <v>5</v>
          </cell>
          <cell r="K28" t="str">
            <v>2000</v>
          </cell>
          <cell r="L28" t="str">
            <v>Color IRR</v>
          </cell>
          <cell r="M28" t="str">
            <v>IIRREG</v>
          </cell>
        </row>
        <row r="29">
          <cell r="B29">
            <v>1</v>
          </cell>
          <cell r="K29" t="str">
            <v>2000</v>
          </cell>
          <cell r="L29" t="str">
            <v>Color IRR</v>
          </cell>
          <cell r="M29" t="str">
            <v>IIRREG</v>
          </cell>
        </row>
        <row r="30">
          <cell r="B30">
            <v>13</v>
          </cell>
          <cell r="K30" t="str">
            <v>2000</v>
          </cell>
          <cell r="L30" t="str">
            <v>Color IRR</v>
          </cell>
          <cell r="M30" t="str">
            <v>IIRREG</v>
          </cell>
        </row>
        <row r="31">
          <cell r="B31">
            <v>7</v>
          </cell>
          <cell r="K31" t="str">
            <v>2000</v>
          </cell>
          <cell r="L31" t="str">
            <v>Color IRR</v>
          </cell>
          <cell r="M31" t="str">
            <v>IIRREG</v>
          </cell>
        </row>
        <row r="32">
          <cell r="B32">
            <v>18</v>
          </cell>
          <cell r="K32" t="str">
            <v>2000B</v>
          </cell>
          <cell r="L32" t="str">
            <v>Color IRR</v>
          </cell>
          <cell r="M32" t="str">
            <v>IIRREG</v>
          </cell>
        </row>
        <row r="33">
          <cell r="B33">
            <v>114</v>
          </cell>
          <cell r="K33" t="str">
            <v>2000B</v>
          </cell>
          <cell r="L33" t="str">
            <v>Color IRR</v>
          </cell>
          <cell r="M33" t="str">
            <v>IIRREG</v>
          </cell>
        </row>
        <row r="34">
          <cell r="B34">
            <v>78</v>
          </cell>
          <cell r="K34" t="str">
            <v>2000B</v>
          </cell>
          <cell r="L34" t="str">
            <v>Color IRR</v>
          </cell>
          <cell r="M34" t="str">
            <v>IIRREG</v>
          </cell>
        </row>
        <row r="35">
          <cell r="B35">
            <v>30</v>
          </cell>
          <cell r="K35" t="str">
            <v>2000B</v>
          </cell>
          <cell r="L35" t="str">
            <v>Color IRR</v>
          </cell>
          <cell r="M35" t="str">
            <v>IIRREG</v>
          </cell>
        </row>
        <row r="36">
          <cell r="B36">
            <v>102</v>
          </cell>
          <cell r="K36" t="str">
            <v>2000B</v>
          </cell>
          <cell r="L36" t="str">
            <v>Color IRR</v>
          </cell>
          <cell r="M36" t="str">
            <v>IIRREG</v>
          </cell>
        </row>
        <row r="37">
          <cell r="B37">
            <v>78</v>
          </cell>
          <cell r="K37" t="str">
            <v>2000B</v>
          </cell>
          <cell r="L37" t="str">
            <v>Color IRR</v>
          </cell>
          <cell r="M37" t="str">
            <v>IIRREG</v>
          </cell>
        </row>
        <row r="38">
          <cell r="B38">
            <v>12</v>
          </cell>
          <cell r="K38" t="str">
            <v>2000B</v>
          </cell>
          <cell r="L38" t="str">
            <v>Color IRR</v>
          </cell>
          <cell r="M38" t="str">
            <v>IIRREG</v>
          </cell>
        </row>
        <row r="39">
          <cell r="B39">
            <v>12</v>
          </cell>
          <cell r="K39" t="str">
            <v>2000B</v>
          </cell>
          <cell r="L39" t="str">
            <v>Color IRR</v>
          </cell>
          <cell r="M39" t="str">
            <v>IIRREG</v>
          </cell>
        </row>
        <row r="40">
          <cell r="B40">
            <v>24</v>
          </cell>
          <cell r="K40" t="str">
            <v>2000B</v>
          </cell>
          <cell r="L40" t="str">
            <v>Color IRR</v>
          </cell>
          <cell r="M40" t="str">
            <v>IIRREG</v>
          </cell>
        </row>
        <row r="41">
          <cell r="B41">
            <v>12</v>
          </cell>
          <cell r="K41" t="str">
            <v>2000</v>
          </cell>
          <cell r="L41" t="str">
            <v>MIX</v>
          </cell>
          <cell r="M41" t="str">
            <v>3rds</v>
          </cell>
        </row>
        <row r="42">
          <cell r="B42">
            <v>30</v>
          </cell>
          <cell r="K42" t="str">
            <v>2000</v>
          </cell>
          <cell r="L42" t="str">
            <v>MIX</v>
          </cell>
          <cell r="M42" t="str">
            <v>3rds</v>
          </cell>
        </row>
        <row r="43">
          <cell r="B43">
            <v>108</v>
          </cell>
          <cell r="K43" t="str">
            <v>2000</v>
          </cell>
          <cell r="L43" t="str">
            <v>MIX</v>
          </cell>
          <cell r="M43" t="str">
            <v>3rds</v>
          </cell>
        </row>
        <row r="44">
          <cell r="B44">
            <v>144</v>
          </cell>
          <cell r="K44" t="str">
            <v>2000</v>
          </cell>
          <cell r="L44" t="str">
            <v>MIX</v>
          </cell>
          <cell r="M44" t="str">
            <v>3rds</v>
          </cell>
        </row>
        <row r="45">
          <cell r="B45">
            <v>132</v>
          </cell>
          <cell r="K45" t="str">
            <v>2000</v>
          </cell>
          <cell r="L45" t="str">
            <v>MIX</v>
          </cell>
          <cell r="M45" t="str">
            <v>3rds</v>
          </cell>
        </row>
        <row r="46">
          <cell r="B46">
            <v>96</v>
          </cell>
          <cell r="K46" t="str">
            <v>2000</v>
          </cell>
          <cell r="L46" t="str">
            <v>MIX</v>
          </cell>
          <cell r="M46" t="str">
            <v>3rds</v>
          </cell>
        </row>
        <row r="47">
          <cell r="B47">
            <v>60</v>
          </cell>
          <cell r="K47" t="str">
            <v>2000</v>
          </cell>
          <cell r="L47" t="str">
            <v>MIX</v>
          </cell>
          <cell r="M47" t="str">
            <v>3rds</v>
          </cell>
        </row>
        <row r="48">
          <cell r="B48">
            <v>12</v>
          </cell>
          <cell r="K48" t="str">
            <v>2000</v>
          </cell>
          <cell r="L48" t="str">
            <v>MIX</v>
          </cell>
          <cell r="M48" t="str">
            <v>3rds</v>
          </cell>
        </row>
        <row r="49">
          <cell r="B49">
            <v>6</v>
          </cell>
          <cell r="K49" t="str">
            <v>2000B</v>
          </cell>
          <cell r="L49" t="str">
            <v>MIX</v>
          </cell>
          <cell r="M49" t="str">
            <v>3rds</v>
          </cell>
        </row>
        <row r="50">
          <cell r="B50">
            <v>108</v>
          </cell>
          <cell r="K50" t="str">
            <v>2000B</v>
          </cell>
          <cell r="L50" t="str">
            <v>MIX</v>
          </cell>
          <cell r="M50" t="str">
            <v>3rds</v>
          </cell>
        </row>
        <row r="51">
          <cell r="B51">
            <v>54</v>
          </cell>
          <cell r="K51" t="str">
            <v>2000B</v>
          </cell>
          <cell r="L51" t="str">
            <v>MIX</v>
          </cell>
          <cell r="M51" t="str">
            <v>3rds</v>
          </cell>
        </row>
        <row r="52">
          <cell r="B52">
            <v>42</v>
          </cell>
          <cell r="K52" t="str">
            <v>2000B</v>
          </cell>
          <cell r="L52" t="str">
            <v>MIX</v>
          </cell>
          <cell r="M52" t="str">
            <v>3rds</v>
          </cell>
        </row>
        <row r="53">
          <cell r="B53">
            <v>18</v>
          </cell>
          <cell r="K53" t="str">
            <v>2000</v>
          </cell>
          <cell r="L53" t="str">
            <v>White IRR</v>
          </cell>
          <cell r="M53" t="str">
            <v>IIRREG</v>
          </cell>
        </row>
        <row r="54">
          <cell r="B54">
            <v>12</v>
          </cell>
          <cell r="K54" t="str">
            <v>2000</v>
          </cell>
          <cell r="L54" t="str">
            <v>White IRR</v>
          </cell>
          <cell r="M54" t="str">
            <v>IIRREG</v>
          </cell>
        </row>
        <row r="55">
          <cell r="B55">
            <v>6</v>
          </cell>
          <cell r="K55" t="str">
            <v>2000</v>
          </cell>
          <cell r="L55" t="str">
            <v>White IRR</v>
          </cell>
          <cell r="M55" t="str">
            <v>IIRREG</v>
          </cell>
        </row>
        <row r="56">
          <cell r="B56">
            <v>36</v>
          </cell>
          <cell r="K56" t="str">
            <v>2000</v>
          </cell>
          <cell r="L56" t="str">
            <v>White IRR</v>
          </cell>
          <cell r="M56" t="str">
            <v>IIRREG</v>
          </cell>
        </row>
        <row r="57">
          <cell r="B57">
            <v>120</v>
          </cell>
          <cell r="K57" t="str">
            <v>2000</v>
          </cell>
          <cell r="L57" t="str">
            <v>White IRR</v>
          </cell>
          <cell r="M57" t="str">
            <v>IIRREG</v>
          </cell>
        </row>
        <row r="58">
          <cell r="B58">
            <v>18</v>
          </cell>
          <cell r="K58" t="str">
            <v>2000</v>
          </cell>
          <cell r="L58" t="str">
            <v>White IRR</v>
          </cell>
          <cell r="M58" t="str">
            <v>IIRREG</v>
          </cell>
        </row>
        <row r="59">
          <cell r="B59">
            <v>30</v>
          </cell>
          <cell r="K59" t="str">
            <v>2000</v>
          </cell>
          <cell r="L59" t="str">
            <v>White IRR</v>
          </cell>
          <cell r="M59" t="str">
            <v>IIRREG</v>
          </cell>
        </row>
        <row r="60">
          <cell r="B60">
            <v>24</v>
          </cell>
          <cell r="K60" t="str">
            <v>2000B</v>
          </cell>
          <cell r="L60" t="str">
            <v>White IRR</v>
          </cell>
          <cell r="M60" t="str">
            <v>IIRREG</v>
          </cell>
        </row>
        <row r="61">
          <cell r="B61">
            <v>84</v>
          </cell>
          <cell r="K61" t="str">
            <v>2000B</v>
          </cell>
          <cell r="L61" t="str">
            <v>White IRR</v>
          </cell>
          <cell r="M61" t="str">
            <v>IIRREG</v>
          </cell>
        </row>
        <row r="62">
          <cell r="B62">
            <v>12</v>
          </cell>
          <cell r="K62" t="str">
            <v>2000B</v>
          </cell>
          <cell r="L62" t="str">
            <v>White IRR</v>
          </cell>
          <cell r="M62" t="str">
            <v>IIRREG</v>
          </cell>
        </row>
        <row r="63">
          <cell r="B63">
            <v>48</v>
          </cell>
          <cell r="K63" t="str">
            <v>2000B</v>
          </cell>
          <cell r="L63" t="str">
            <v>White IRR</v>
          </cell>
          <cell r="M63" t="str">
            <v>IIRREG</v>
          </cell>
        </row>
        <row r="64">
          <cell r="B64">
            <v>54</v>
          </cell>
          <cell r="K64" t="str">
            <v>2000B</v>
          </cell>
          <cell r="L64" t="str">
            <v>White IRR</v>
          </cell>
          <cell r="M64" t="str">
            <v>IIRREG</v>
          </cell>
        </row>
        <row r="65">
          <cell r="B65">
            <v>54</v>
          </cell>
          <cell r="K65" t="str">
            <v>5000</v>
          </cell>
          <cell r="L65" t="str">
            <v>Color IRR</v>
          </cell>
          <cell r="M65" t="str">
            <v>IIRREG</v>
          </cell>
        </row>
        <row r="66">
          <cell r="B66">
            <v>120</v>
          </cell>
          <cell r="K66" t="str">
            <v>5000</v>
          </cell>
          <cell r="L66" t="str">
            <v>Color IRR</v>
          </cell>
          <cell r="M66" t="str">
            <v>IIRREG</v>
          </cell>
        </row>
        <row r="67">
          <cell r="B67">
            <v>48</v>
          </cell>
          <cell r="K67" t="str">
            <v>5000</v>
          </cell>
          <cell r="L67" t="str">
            <v>Color IRR</v>
          </cell>
          <cell r="M67" t="str">
            <v>IIRREG</v>
          </cell>
        </row>
        <row r="68">
          <cell r="B68">
            <v>24</v>
          </cell>
          <cell r="K68" t="str">
            <v>5000</v>
          </cell>
          <cell r="L68" t="str">
            <v>Color IRR</v>
          </cell>
          <cell r="M68" t="str">
            <v>IIRREG</v>
          </cell>
        </row>
        <row r="69">
          <cell r="B69">
            <v>120</v>
          </cell>
          <cell r="K69" t="str">
            <v>5000</v>
          </cell>
          <cell r="L69" t="str">
            <v>Color IRR</v>
          </cell>
          <cell r="M69" t="str">
            <v>IIRREG</v>
          </cell>
        </row>
        <row r="70">
          <cell r="B70">
            <v>132</v>
          </cell>
          <cell r="K70" t="str">
            <v>5000</v>
          </cell>
          <cell r="L70" t="str">
            <v>Color IRR</v>
          </cell>
          <cell r="M70" t="str">
            <v>IIRREG</v>
          </cell>
        </row>
        <row r="71">
          <cell r="B71">
            <v>48</v>
          </cell>
          <cell r="K71" t="str">
            <v>5000</v>
          </cell>
          <cell r="L71" t="str">
            <v>Color IRR</v>
          </cell>
          <cell r="M71" t="str">
            <v>IIRREG</v>
          </cell>
        </row>
        <row r="72">
          <cell r="B72">
            <v>6</v>
          </cell>
          <cell r="K72" t="str">
            <v>5000</v>
          </cell>
          <cell r="L72" t="str">
            <v>Color IRR</v>
          </cell>
          <cell r="M72" t="str">
            <v>IIRREG</v>
          </cell>
        </row>
        <row r="73">
          <cell r="B73">
            <v>108</v>
          </cell>
          <cell r="K73" t="str">
            <v>5000</v>
          </cell>
          <cell r="L73" t="str">
            <v>Color IRR</v>
          </cell>
          <cell r="M73" t="str">
            <v>IIRREG</v>
          </cell>
        </row>
        <row r="74">
          <cell r="B74">
            <v>84</v>
          </cell>
          <cell r="K74" t="str">
            <v>5000</v>
          </cell>
          <cell r="L74" t="str">
            <v>Color IRR</v>
          </cell>
          <cell r="M74" t="str">
            <v>IIRREG</v>
          </cell>
        </row>
        <row r="75">
          <cell r="B75">
            <v>72</v>
          </cell>
          <cell r="K75" t="str">
            <v>5000</v>
          </cell>
          <cell r="L75" t="str">
            <v>Color IRR</v>
          </cell>
          <cell r="M75" t="str">
            <v>IIRREG</v>
          </cell>
        </row>
        <row r="76">
          <cell r="B76">
            <v>120</v>
          </cell>
          <cell r="K76" t="str">
            <v>5000</v>
          </cell>
          <cell r="L76" t="str">
            <v>Color IRR</v>
          </cell>
          <cell r="M76" t="str">
            <v>IIRREG</v>
          </cell>
        </row>
        <row r="77">
          <cell r="B77">
            <v>120</v>
          </cell>
          <cell r="K77" t="str">
            <v>5000</v>
          </cell>
          <cell r="L77" t="str">
            <v>Color IRR</v>
          </cell>
          <cell r="M77" t="str">
            <v>IIRREG</v>
          </cell>
        </row>
        <row r="78">
          <cell r="B78">
            <v>144</v>
          </cell>
          <cell r="K78" t="str">
            <v>5000</v>
          </cell>
          <cell r="L78" t="str">
            <v>Color IRR</v>
          </cell>
          <cell r="M78" t="str">
            <v>IIRREG</v>
          </cell>
        </row>
        <row r="79">
          <cell r="B79">
            <v>150</v>
          </cell>
          <cell r="K79" t="str">
            <v>5000</v>
          </cell>
          <cell r="L79" t="str">
            <v>Color IRR</v>
          </cell>
          <cell r="M79" t="str">
            <v>IIRREG</v>
          </cell>
        </row>
        <row r="80">
          <cell r="B80">
            <v>102</v>
          </cell>
          <cell r="K80" t="str">
            <v>5000</v>
          </cell>
          <cell r="L80" t="str">
            <v>Color IRR</v>
          </cell>
          <cell r="M80" t="str">
            <v>IIRREG</v>
          </cell>
        </row>
        <row r="81">
          <cell r="B81">
            <v>30</v>
          </cell>
          <cell r="K81" t="str">
            <v>5000</v>
          </cell>
          <cell r="L81" t="str">
            <v>Color IRR</v>
          </cell>
          <cell r="M81" t="str">
            <v>IIRREG</v>
          </cell>
        </row>
        <row r="82">
          <cell r="B82">
            <v>54</v>
          </cell>
          <cell r="K82" t="str">
            <v>5000</v>
          </cell>
          <cell r="L82" t="str">
            <v>Color IRR</v>
          </cell>
          <cell r="M82" t="str">
            <v>IIRREG</v>
          </cell>
        </row>
        <row r="83">
          <cell r="B83">
            <v>126</v>
          </cell>
          <cell r="K83" t="str">
            <v>5000</v>
          </cell>
          <cell r="L83" t="str">
            <v>Color IRR</v>
          </cell>
          <cell r="M83" t="str">
            <v>IIRREG</v>
          </cell>
        </row>
        <row r="84">
          <cell r="B84">
            <v>30</v>
          </cell>
          <cell r="K84" t="str">
            <v>5000</v>
          </cell>
          <cell r="L84" t="str">
            <v>Color IRR</v>
          </cell>
          <cell r="M84" t="str">
            <v>IIRREG</v>
          </cell>
        </row>
        <row r="85">
          <cell r="B85">
            <v>33</v>
          </cell>
          <cell r="K85" t="str">
            <v>5000</v>
          </cell>
          <cell r="L85" t="str">
            <v>Color IRR</v>
          </cell>
          <cell r="M85" t="str">
            <v>IIRREG</v>
          </cell>
        </row>
        <row r="86">
          <cell r="B86">
            <v>54</v>
          </cell>
          <cell r="K86" t="str">
            <v>5000</v>
          </cell>
          <cell r="L86" t="str">
            <v>Color IRR</v>
          </cell>
          <cell r="M86" t="str">
            <v>IIRREG</v>
          </cell>
        </row>
        <row r="87">
          <cell r="B87">
            <v>27</v>
          </cell>
          <cell r="K87" t="str">
            <v>5000</v>
          </cell>
          <cell r="L87" t="str">
            <v>Color IRR</v>
          </cell>
          <cell r="M87" t="str">
            <v>IIRREG</v>
          </cell>
        </row>
        <row r="88">
          <cell r="B88">
            <v>12</v>
          </cell>
          <cell r="K88" t="str">
            <v>5000B</v>
          </cell>
          <cell r="L88" t="str">
            <v>Color IRR</v>
          </cell>
          <cell r="M88" t="str">
            <v>IIRREG</v>
          </cell>
        </row>
        <row r="89">
          <cell r="B89">
            <v>96</v>
          </cell>
          <cell r="K89" t="str">
            <v>5000B</v>
          </cell>
          <cell r="L89" t="str">
            <v>Color IRR</v>
          </cell>
          <cell r="M89" t="str">
            <v>IIRREG</v>
          </cell>
        </row>
        <row r="90">
          <cell r="B90">
            <v>66</v>
          </cell>
          <cell r="K90" t="str">
            <v>5000B</v>
          </cell>
          <cell r="L90" t="str">
            <v>Color IRR</v>
          </cell>
          <cell r="M90" t="str">
            <v>IIRREG</v>
          </cell>
        </row>
        <row r="91">
          <cell r="B91">
            <v>78</v>
          </cell>
          <cell r="K91" t="str">
            <v>5000B</v>
          </cell>
          <cell r="L91" t="str">
            <v>Color IRR</v>
          </cell>
          <cell r="M91" t="str">
            <v>IIRREG</v>
          </cell>
        </row>
        <row r="92">
          <cell r="B92">
            <v>144</v>
          </cell>
          <cell r="K92" t="str">
            <v>5000B</v>
          </cell>
          <cell r="L92" t="str">
            <v>Color IRR</v>
          </cell>
          <cell r="M92" t="str">
            <v>IIRREG</v>
          </cell>
        </row>
        <row r="93">
          <cell r="B93">
            <v>30</v>
          </cell>
          <cell r="K93" t="str">
            <v>5000B</v>
          </cell>
          <cell r="L93" t="str">
            <v>Color IRR</v>
          </cell>
          <cell r="M93" t="str">
            <v>IIRREG</v>
          </cell>
        </row>
        <row r="94">
          <cell r="B94">
            <v>42</v>
          </cell>
          <cell r="K94" t="str">
            <v>5000B</v>
          </cell>
          <cell r="L94" t="str">
            <v>Color IRR</v>
          </cell>
          <cell r="M94" t="str">
            <v>IIRREG</v>
          </cell>
        </row>
        <row r="95">
          <cell r="B95">
            <v>24</v>
          </cell>
          <cell r="K95" t="str">
            <v>5000B</v>
          </cell>
          <cell r="L95" t="str">
            <v>Color IRR</v>
          </cell>
          <cell r="M95" t="str">
            <v>IIRREG</v>
          </cell>
        </row>
        <row r="96">
          <cell r="B96">
            <v>72</v>
          </cell>
          <cell r="K96" t="str">
            <v>5000</v>
          </cell>
          <cell r="L96" t="str">
            <v>MIX</v>
          </cell>
          <cell r="M96" t="str">
            <v>3rds</v>
          </cell>
        </row>
        <row r="97">
          <cell r="B97">
            <v>132</v>
          </cell>
          <cell r="K97" t="str">
            <v>5000</v>
          </cell>
          <cell r="L97" t="str">
            <v>MIX</v>
          </cell>
          <cell r="M97" t="str">
            <v>3rds</v>
          </cell>
        </row>
        <row r="98">
          <cell r="B98">
            <v>144</v>
          </cell>
          <cell r="K98" t="str">
            <v>5000</v>
          </cell>
          <cell r="L98" t="str">
            <v>MIX</v>
          </cell>
          <cell r="M98" t="str">
            <v>3rds</v>
          </cell>
        </row>
        <row r="99">
          <cell r="B99">
            <v>120</v>
          </cell>
          <cell r="K99" t="str">
            <v>5000</v>
          </cell>
          <cell r="L99" t="str">
            <v>MIX</v>
          </cell>
          <cell r="M99" t="str">
            <v>3rds</v>
          </cell>
        </row>
        <row r="100">
          <cell r="B100">
            <v>90</v>
          </cell>
          <cell r="K100" t="str">
            <v>5000</v>
          </cell>
          <cell r="L100" t="str">
            <v>MIX</v>
          </cell>
          <cell r="M100" t="str">
            <v>3rds</v>
          </cell>
        </row>
        <row r="101">
          <cell r="B101">
            <v>42</v>
          </cell>
          <cell r="K101" t="str">
            <v>5000</v>
          </cell>
          <cell r="L101" t="str">
            <v>MIX</v>
          </cell>
          <cell r="M101" t="str">
            <v>3rds</v>
          </cell>
        </row>
        <row r="102">
          <cell r="B102">
            <v>18</v>
          </cell>
          <cell r="K102" t="str">
            <v>5000</v>
          </cell>
          <cell r="L102" t="str">
            <v>MIX</v>
          </cell>
          <cell r="M102" t="str">
            <v>3rds</v>
          </cell>
        </row>
        <row r="103">
          <cell r="B103">
            <v>24</v>
          </cell>
          <cell r="K103" t="str">
            <v>5000B</v>
          </cell>
          <cell r="L103" t="str">
            <v>MIX</v>
          </cell>
          <cell r="M103" t="str">
            <v>3rds</v>
          </cell>
        </row>
        <row r="104">
          <cell r="B104">
            <v>144</v>
          </cell>
          <cell r="K104" t="str">
            <v>5000B</v>
          </cell>
          <cell r="L104" t="str">
            <v>MIX</v>
          </cell>
          <cell r="M104" t="str">
            <v>3rds</v>
          </cell>
        </row>
        <row r="105">
          <cell r="B105">
            <v>60</v>
          </cell>
          <cell r="K105" t="str">
            <v>5000B</v>
          </cell>
          <cell r="L105" t="str">
            <v>MIX</v>
          </cell>
          <cell r="M105" t="str">
            <v>3rds</v>
          </cell>
        </row>
        <row r="106">
          <cell r="B106">
            <v>18</v>
          </cell>
          <cell r="K106" t="str">
            <v>5000B</v>
          </cell>
          <cell r="L106" t="str">
            <v>MIX</v>
          </cell>
          <cell r="M106" t="str">
            <v>3rds</v>
          </cell>
        </row>
        <row r="107">
          <cell r="B107">
            <v>12</v>
          </cell>
          <cell r="K107" t="str">
            <v>5000</v>
          </cell>
          <cell r="L107" t="str">
            <v>White IRR</v>
          </cell>
          <cell r="M107" t="str">
            <v>IIRREG</v>
          </cell>
        </row>
        <row r="108">
          <cell r="B108">
            <v>6</v>
          </cell>
          <cell r="K108" t="str">
            <v>5000</v>
          </cell>
          <cell r="L108" t="str">
            <v>White IRR</v>
          </cell>
          <cell r="M108" t="str">
            <v>IIRREG</v>
          </cell>
        </row>
        <row r="109">
          <cell r="B109">
            <v>18</v>
          </cell>
          <cell r="K109" t="str">
            <v>5000</v>
          </cell>
          <cell r="L109" t="str">
            <v>White IRR</v>
          </cell>
          <cell r="M109" t="str">
            <v>IIRREG</v>
          </cell>
        </row>
        <row r="110">
          <cell r="B110">
            <v>114</v>
          </cell>
          <cell r="K110" t="str">
            <v>5000</v>
          </cell>
          <cell r="L110" t="str">
            <v>White IRR</v>
          </cell>
          <cell r="M110" t="str">
            <v>IIRREG</v>
          </cell>
        </row>
        <row r="111">
          <cell r="B111">
            <v>24</v>
          </cell>
          <cell r="K111" t="str">
            <v>5000</v>
          </cell>
          <cell r="L111" t="str">
            <v>White IRR</v>
          </cell>
          <cell r="M111" t="str">
            <v>IIRREG</v>
          </cell>
        </row>
        <row r="112">
          <cell r="B112">
            <v>36</v>
          </cell>
          <cell r="K112" t="str">
            <v>5000</v>
          </cell>
          <cell r="L112" t="str">
            <v>White IRR</v>
          </cell>
          <cell r="M112" t="str">
            <v>IIRREG</v>
          </cell>
        </row>
        <row r="113">
          <cell r="B113">
            <v>66</v>
          </cell>
          <cell r="K113" t="str">
            <v>5000</v>
          </cell>
          <cell r="L113" t="str">
            <v>White IRR</v>
          </cell>
          <cell r="M113" t="str">
            <v>IIRREG</v>
          </cell>
        </row>
        <row r="114">
          <cell r="B114">
            <v>78</v>
          </cell>
          <cell r="K114" t="str">
            <v>5000B</v>
          </cell>
          <cell r="L114" t="str">
            <v>White IRR</v>
          </cell>
          <cell r="M114" t="str">
            <v>IIRREG</v>
          </cell>
        </row>
        <row r="115">
          <cell r="B115">
            <v>18</v>
          </cell>
          <cell r="K115" t="str">
            <v>5000B</v>
          </cell>
          <cell r="L115" t="str">
            <v>White IRR</v>
          </cell>
          <cell r="M115" t="str">
            <v>IIRREG</v>
          </cell>
        </row>
        <row r="116">
          <cell r="B116">
            <v>36</v>
          </cell>
          <cell r="K116" t="str">
            <v>5000B</v>
          </cell>
          <cell r="L116" t="str">
            <v>White IRR</v>
          </cell>
          <cell r="M116" t="str">
            <v>IIRREG</v>
          </cell>
        </row>
        <row r="117">
          <cell r="B117">
            <v>18</v>
          </cell>
          <cell r="K117" t="str">
            <v>5000B</v>
          </cell>
          <cell r="L117" t="str">
            <v>White IRR</v>
          </cell>
          <cell r="M117" t="str">
            <v>IIRREG</v>
          </cell>
        </row>
        <row r="118">
          <cell r="B118">
            <v>30</v>
          </cell>
          <cell r="K118" t="str">
            <v>5000B</v>
          </cell>
          <cell r="L118" t="str">
            <v>White IRR</v>
          </cell>
          <cell r="M118" t="str">
            <v>IIRREG</v>
          </cell>
        </row>
        <row r="119">
          <cell r="B119">
            <v>18</v>
          </cell>
          <cell r="K119" t="str">
            <v>5000B</v>
          </cell>
          <cell r="L119" t="str">
            <v>White IRR</v>
          </cell>
          <cell r="M119" t="str">
            <v>IIRREG</v>
          </cell>
        </row>
        <row r="120">
          <cell r="B120">
            <v>66</v>
          </cell>
          <cell r="K120" t="str">
            <v>5000B</v>
          </cell>
          <cell r="L120" t="str">
            <v>White IRR</v>
          </cell>
          <cell r="M120" t="str">
            <v>IIRREG</v>
          </cell>
        </row>
        <row r="121">
          <cell r="K121" t="str">
            <v xml:space="preserve"> </v>
          </cell>
          <cell r="L121">
            <v>0</v>
          </cell>
          <cell r="M121">
            <v>0</v>
          </cell>
        </row>
        <row r="122">
          <cell r="K122" t="str">
            <v xml:space="preserve"> </v>
          </cell>
          <cell r="L122">
            <v>0</v>
          </cell>
          <cell r="M122">
            <v>0</v>
          </cell>
        </row>
        <row r="123">
          <cell r="K123" t="str">
            <v xml:space="preserve"> </v>
          </cell>
          <cell r="L123">
            <v>0</v>
          </cell>
          <cell r="M123">
            <v>0</v>
          </cell>
        </row>
        <row r="124">
          <cell r="K124" t="str">
            <v xml:space="preserve"> </v>
          </cell>
          <cell r="L124">
            <v>0</v>
          </cell>
          <cell r="M124">
            <v>0</v>
          </cell>
        </row>
        <row r="125">
          <cell r="K125" t="str">
            <v xml:space="preserve"> </v>
          </cell>
          <cell r="L125">
            <v>0</v>
          </cell>
          <cell r="M125">
            <v>0</v>
          </cell>
        </row>
        <row r="126">
          <cell r="K126" t="str">
            <v xml:space="preserve"> </v>
          </cell>
          <cell r="L126">
            <v>0</v>
          </cell>
          <cell r="M126">
            <v>0</v>
          </cell>
        </row>
        <row r="127">
          <cell r="K127" t="str">
            <v xml:space="preserve"> </v>
          </cell>
          <cell r="L127">
            <v>0</v>
          </cell>
          <cell r="M127">
            <v>0</v>
          </cell>
        </row>
        <row r="128">
          <cell r="K128" t="str">
            <v xml:space="preserve"> </v>
          </cell>
          <cell r="L128">
            <v>0</v>
          </cell>
          <cell r="M128">
            <v>0</v>
          </cell>
        </row>
        <row r="129">
          <cell r="K129" t="str">
            <v xml:space="preserve"> </v>
          </cell>
          <cell r="L129">
            <v>0</v>
          </cell>
          <cell r="M129">
            <v>0</v>
          </cell>
        </row>
        <row r="130">
          <cell r="K130" t="str">
            <v xml:space="preserve"> </v>
          </cell>
          <cell r="L130">
            <v>0</v>
          </cell>
          <cell r="M130">
            <v>0</v>
          </cell>
        </row>
        <row r="131">
          <cell r="K131" t="str">
            <v xml:space="preserve"> </v>
          </cell>
          <cell r="L131">
            <v>0</v>
          </cell>
          <cell r="M131">
            <v>0</v>
          </cell>
        </row>
        <row r="132">
          <cell r="K132" t="str">
            <v xml:space="preserve"> </v>
          </cell>
          <cell r="L132">
            <v>0</v>
          </cell>
          <cell r="M132">
            <v>0</v>
          </cell>
        </row>
        <row r="133">
          <cell r="K133" t="str">
            <v xml:space="preserve"> </v>
          </cell>
          <cell r="L133">
            <v>0</v>
          </cell>
          <cell r="M133">
            <v>0</v>
          </cell>
        </row>
        <row r="134">
          <cell r="K134" t="str">
            <v xml:space="preserve"> </v>
          </cell>
          <cell r="L134">
            <v>0</v>
          </cell>
          <cell r="M134">
            <v>0</v>
          </cell>
        </row>
        <row r="135">
          <cell r="K135" t="str">
            <v xml:space="preserve"> </v>
          </cell>
          <cell r="L135">
            <v>0</v>
          </cell>
          <cell r="M135">
            <v>0</v>
          </cell>
        </row>
        <row r="136">
          <cell r="K136" t="str">
            <v xml:space="preserve"> </v>
          </cell>
          <cell r="L136">
            <v>0</v>
          </cell>
          <cell r="M136">
            <v>0</v>
          </cell>
        </row>
        <row r="137">
          <cell r="K137" t="str">
            <v xml:space="preserve"> </v>
          </cell>
          <cell r="L137">
            <v>0</v>
          </cell>
          <cell r="M137">
            <v>0</v>
          </cell>
        </row>
        <row r="138">
          <cell r="K138" t="str">
            <v xml:space="preserve"> </v>
          </cell>
          <cell r="L138">
            <v>0</v>
          </cell>
          <cell r="M138">
            <v>0</v>
          </cell>
        </row>
        <row r="139">
          <cell r="K139" t="str">
            <v xml:space="preserve"> </v>
          </cell>
          <cell r="L139">
            <v>0</v>
          </cell>
          <cell r="M139">
            <v>0</v>
          </cell>
        </row>
        <row r="140">
          <cell r="K140" t="str">
            <v xml:space="preserve"> </v>
          </cell>
          <cell r="L140">
            <v>0</v>
          </cell>
          <cell r="M140">
            <v>0</v>
          </cell>
        </row>
        <row r="141">
          <cell r="K141" t="str">
            <v xml:space="preserve"> </v>
          </cell>
          <cell r="L141">
            <v>0</v>
          </cell>
          <cell r="M141">
            <v>0</v>
          </cell>
        </row>
        <row r="142">
          <cell r="K142" t="str">
            <v xml:space="preserve"> </v>
          </cell>
          <cell r="L142">
            <v>0</v>
          </cell>
          <cell r="M142">
            <v>0</v>
          </cell>
        </row>
        <row r="143">
          <cell r="K143" t="str">
            <v xml:space="preserve"> </v>
          </cell>
          <cell r="L143">
            <v>0</v>
          </cell>
          <cell r="M143">
            <v>0</v>
          </cell>
        </row>
        <row r="144">
          <cell r="K144" t="str">
            <v xml:space="preserve"> </v>
          </cell>
          <cell r="L144">
            <v>0</v>
          </cell>
          <cell r="M144">
            <v>0</v>
          </cell>
        </row>
        <row r="145">
          <cell r="K145" t="str">
            <v xml:space="preserve"> </v>
          </cell>
          <cell r="L145">
            <v>0</v>
          </cell>
          <cell r="M145">
            <v>0</v>
          </cell>
        </row>
        <row r="146">
          <cell r="K146" t="str">
            <v xml:space="preserve"> </v>
          </cell>
          <cell r="L146">
            <v>0</v>
          </cell>
          <cell r="M146">
            <v>0</v>
          </cell>
        </row>
        <row r="147">
          <cell r="K147" t="str">
            <v xml:space="preserve"> </v>
          </cell>
          <cell r="L147">
            <v>0</v>
          </cell>
          <cell r="M147">
            <v>0</v>
          </cell>
        </row>
        <row r="148">
          <cell r="K148" t="str">
            <v xml:space="preserve"> </v>
          </cell>
          <cell r="L148">
            <v>0</v>
          </cell>
          <cell r="M148">
            <v>0</v>
          </cell>
        </row>
        <row r="149">
          <cell r="K149" t="str">
            <v xml:space="preserve"> </v>
          </cell>
          <cell r="L149">
            <v>0</v>
          </cell>
          <cell r="M149">
            <v>0</v>
          </cell>
        </row>
        <row r="150">
          <cell r="K150" t="str">
            <v xml:space="preserve"> </v>
          </cell>
          <cell r="L150">
            <v>0</v>
          </cell>
          <cell r="M150">
            <v>0</v>
          </cell>
        </row>
        <row r="151">
          <cell r="K151" t="str">
            <v xml:space="preserve"> </v>
          </cell>
          <cell r="L151">
            <v>0</v>
          </cell>
          <cell r="M151">
            <v>0</v>
          </cell>
        </row>
        <row r="152">
          <cell r="K152" t="str">
            <v xml:space="preserve"> </v>
          </cell>
          <cell r="L152">
            <v>0</v>
          </cell>
          <cell r="M152">
            <v>0</v>
          </cell>
        </row>
        <row r="153">
          <cell r="K153" t="str">
            <v xml:space="preserve"> </v>
          </cell>
          <cell r="L153">
            <v>0</v>
          </cell>
          <cell r="M153">
            <v>0</v>
          </cell>
        </row>
        <row r="154">
          <cell r="K154" t="str">
            <v xml:space="preserve"> </v>
          </cell>
          <cell r="L154">
            <v>0</v>
          </cell>
          <cell r="M154">
            <v>0</v>
          </cell>
        </row>
        <row r="155">
          <cell r="K155" t="str">
            <v xml:space="preserve"> </v>
          </cell>
          <cell r="L155">
            <v>0</v>
          </cell>
          <cell r="M155">
            <v>0</v>
          </cell>
        </row>
        <row r="156">
          <cell r="K156" t="str">
            <v xml:space="preserve"> </v>
          </cell>
          <cell r="L156">
            <v>0</v>
          </cell>
          <cell r="M156">
            <v>0</v>
          </cell>
        </row>
        <row r="157">
          <cell r="K157" t="str">
            <v xml:space="preserve"> </v>
          </cell>
          <cell r="L157">
            <v>0</v>
          </cell>
          <cell r="M157">
            <v>0</v>
          </cell>
        </row>
        <row r="158">
          <cell r="K158" t="str">
            <v xml:space="preserve"> </v>
          </cell>
          <cell r="L158">
            <v>0</v>
          </cell>
          <cell r="M158">
            <v>0</v>
          </cell>
        </row>
        <row r="159">
          <cell r="K159" t="str">
            <v xml:space="preserve"> </v>
          </cell>
          <cell r="L159">
            <v>0</v>
          </cell>
          <cell r="M159">
            <v>0</v>
          </cell>
        </row>
        <row r="160">
          <cell r="K160" t="str">
            <v xml:space="preserve"> </v>
          </cell>
          <cell r="L160">
            <v>0</v>
          </cell>
          <cell r="M160">
            <v>0</v>
          </cell>
        </row>
        <row r="161">
          <cell r="K161" t="str">
            <v xml:space="preserve"> </v>
          </cell>
          <cell r="L161">
            <v>0</v>
          </cell>
          <cell r="M161">
            <v>0</v>
          </cell>
        </row>
        <row r="162">
          <cell r="K162" t="str">
            <v xml:space="preserve"> </v>
          </cell>
          <cell r="L162">
            <v>0</v>
          </cell>
          <cell r="M162">
            <v>0</v>
          </cell>
        </row>
        <row r="163">
          <cell r="K163" t="str">
            <v xml:space="preserve"> </v>
          </cell>
          <cell r="L163">
            <v>0</v>
          </cell>
          <cell r="M163">
            <v>0</v>
          </cell>
        </row>
        <row r="164">
          <cell r="K164" t="str">
            <v xml:space="preserve"> </v>
          </cell>
          <cell r="L164">
            <v>0</v>
          </cell>
          <cell r="M164">
            <v>0</v>
          </cell>
        </row>
        <row r="165">
          <cell r="K165" t="str">
            <v xml:space="preserve"> </v>
          </cell>
          <cell r="L165">
            <v>0</v>
          </cell>
          <cell r="M165">
            <v>0</v>
          </cell>
        </row>
        <row r="166">
          <cell r="K166" t="str">
            <v xml:space="preserve"> </v>
          </cell>
          <cell r="L166">
            <v>0</v>
          </cell>
          <cell r="M166">
            <v>0</v>
          </cell>
        </row>
        <row r="167">
          <cell r="K167" t="str">
            <v xml:space="preserve"> </v>
          </cell>
          <cell r="L167">
            <v>0</v>
          </cell>
          <cell r="M167">
            <v>0</v>
          </cell>
        </row>
        <row r="168">
          <cell r="K168" t="str">
            <v xml:space="preserve"> </v>
          </cell>
          <cell r="L168">
            <v>0</v>
          </cell>
          <cell r="M168">
            <v>0</v>
          </cell>
        </row>
        <row r="169">
          <cell r="K169" t="str">
            <v xml:space="preserve"> </v>
          </cell>
          <cell r="L169">
            <v>0</v>
          </cell>
          <cell r="M169">
            <v>0</v>
          </cell>
        </row>
        <row r="170">
          <cell r="K170" t="str">
            <v xml:space="preserve"> </v>
          </cell>
          <cell r="L170">
            <v>0</v>
          </cell>
          <cell r="M170">
            <v>0</v>
          </cell>
        </row>
        <row r="171">
          <cell r="K171" t="str">
            <v xml:space="preserve"> </v>
          </cell>
          <cell r="L171">
            <v>0</v>
          </cell>
          <cell r="M171">
            <v>0</v>
          </cell>
        </row>
        <row r="172">
          <cell r="K172" t="str">
            <v xml:space="preserve"> </v>
          </cell>
          <cell r="L172">
            <v>0</v>
          </cell>
          <cell r="M172">
            <v>0</v>
          </cell>
        </row>
        <row r="173">
          <cell r="K173" t="str">
            <v xml:space="preserve"> </v>
          </cell>
          <cell r="L173">
            <v>0</v>
          </cell>
          <cell r="M173">
            <v>0</v>
          </cell>
        </row>
        <row r="174">
          <cell r="K174" t="str">
            <v xml:space="preserve"> </v>
          </cell>
          <cell r="L174">
            <v>0</v>
          </cell>
          <cell r="M174">
            <v>0</v>
          </cell>
        </row>
        <row r="175">
          <cell r="K175" t="str">
            <v xml:space="preserve"> </v>
          </cell>
          <cell r="L175">
            <v>0</v>
          </cell>
          <cell r="M175">
            <v>0</v>
          </cell>
        </row>
        <row r="176">
          <cell r="K176" t="str">
            <v xml:space="preserve"> </v>
          </cell>
          <cell r="L176">
            <v>0</v>
          </cell>
          <cell r="M176">
            <v>0</v>
          </cell>
        </row>
        <row r="177">
          <cell r="K177" t="str">
            <v xml:space="preserve"> </v>
          </cell>
          <cell r="L177">
            <v>0</v>
          </cell>
          <cell r="M177">
            <v>0</v>
          </cell>
        </row>
        <row r="178">
          <cell r="K178" t="str">
            <v xml:space="preserve"> </v>
          </cell>
          <cell r="L178">
            <v>0</v>
          </cell>
          <cell r="M178">
            <v>0</v>
          </cell>
        </row>
        <row r="179">
          <cell r="K179" t="str">
            <v xml:space="preserve"> </v>
          </cell>
          <cell r="L179">
            <v>0</v>
          </cell>
          <cell r="M179">
            <v>0</v>
          </cell>
        </row>
        <row r="180">
          <cell r="K180" t="str">
            <v xml:space="preserve"> </v>
          </cell>
          <cell r="L180">
            <v>0</v>
          </cell>
          <cell r="M180">
            <v>0</v>
          </cell>
        </row>
        <row r="181">
          <cell r="K181" t="str">
            <v xml:space="preserve"> </v>
          </cell>
          <cell r="L181">
            <v>0</v>
          </cell>
          <cell r="M181">
            <v>0</v>
          </cell>
        </row>
        <row r="182">
          <cell r="K182" t="str">
            <v xml:space="preserve"> </v>
          </cell>
          <cell r="L182">
            <v>0</v>
          </cell>
          <cell r="M182">
            <v>0</v>
          </cell>
        </row>
        <row r="183">
          <cell r="K183" t="str">
            <v xml:space="preserve"> </v>
          </cell>
          <cell r="L183">
            <v>0</v>
          </cell>
          <cell r="M183">
            <v>0</v>
          </cell>
        </row>
        <row r="184">
          <cell r="K184" t="str">
            <v xml:space="preserve"> </v>
          </cell>
          <cell r="L184">
            <v>0</v>
          </cell>
          <cell r="M184">
            <v>0</v>
          </cell>
        </row>
        <row r="185">
          <cell r="K185" t="str">
            <v xml:space="preserve"> </v>
          </cell>
          <cell r="L185">
            <v>0</v>
          </cell>
          <cell r="M185">
            <v>0</v>
          </cell>
        </row>
        <row r="186">
          <cell r="K186" t="str">
            <v xml:space="preserve"> </v>
          </cell>
          <cell r="L186">
            <v>0</v>
          </cell>
          <cell r="M186">
            <v>0</v>
          </cell>
        </row>
        <row r="187">
          <cell r="K187" t="str">
            <v xml:space="preserve"> </v>
          </cell>
          <cell r="L187">
            <v>0</v>
          </cell>
          <cell r="M187">
            <v>0</v>
          </cell>
        </row>
        <row r="188">
          <cell r="K188" t="str">
            <v xml:space="preserve"> </v>
          </cell>
          <cell r="L188">
            <v>0</v>
          </cell>
          <cell r="M188">
            <v>0</v>
          </cell>
        </row>
        <row r="189">
          <cell r="K189" t="str">
            <v xml:space="preserve"> </v>
          </cell>
          <cell r="L189">
            <v>0</v>
          </cell>
          <cell r="M189">
            <v>0</v>
          </cell>
        </row>
        <row r="190">
          <cell r="K190" t="str">
            <v xml:space="preserve"> </v>
          </cell>
          <cell r="L190">
            <v>0</v>
          </cell>
          <cell r="M190">
            <v>0</v>
          </cell>
        </row>
        <row r="191">
          <cell r="K191" t="str">
            <v xml:space="preserve"> </v>
          </cell>
          <cell r="L191">
            <v>0</v>
          </cell>
          <cell r="M191">
            <v>0</v>
          </cell>
        </row>
        <row r="192">
          <cell r="K192" t="str">
            <v xml:space="preserve"> </v>
          </cell>
          <cell r="L192">
            <v>0</v>
          </cell>
          <cell r="M192">
            <v>0</v>
          </cell>
        </row>
        <row r="193">
          <cell r="K193" t="str">
            <v xml:space="preserve"> </v>
          </cell>
          <cell r="L193">
            <v>0</v>
          </cell>
          <cell r="M193">
            <v>0</v>
          </cell>
        </row>
        <row r="194">
          <cell r="K194" t="str">
            <v xml:space="preserve"> </v>
          </cell>
          <cell r="L194">
            <v>0</v>
          </cell>
          <cell r="M194">
            <v>0</v>
          </cell>
        </row>
        <row r="195">
          <cell r="K195" t="str">
            <v xml:space="preserve"> </v>
          </cell>
          <cell r="L195">
            <v>0</v>
          </cell>
          <cell r="M195">
            <v>0</v>
          </cell>
        </row>
        <row r="196">
          <cell r="K196" t="str">
            <v xml:space="preserve"> </v>
          </cell>
          <cell r="L196">
            <v>0</v>
          </cell>
          <cell r="M196">
            <v>0</v>
          </cell>
        </row>
        <row r="197">
          <cell r="K197" t="str">
            <v xml:space="preserve"> </v>
          </cell>
          <cell r="L197">
            <v>0</v>
          </cell>
          <cell r="M197">
            <v>0</v>
          </cell>
        </row>
        <row r="198">
          <cell r="K198" t="str">
            <v xml:space="preserve"> </v>
          </cell>
          <cell r="L198">
            <v>0</v>
          </cell>
          <cell r="M198">
            <v>0</v>
          </cell>
        </row>
        <row r="199">
          <cell r="K199" t="str">
            <v xml:space="preserve"> </v>
          </cell>
          <cell r="L199">
            <v>0</v>
          </cell>
          <cell r="M199">
            <v>0</v>
          </cell>
        </row>
        <row r="200">
          <cell r="K200" t="str">
            <v xml:space="preserve"> </v>
          </cell>
          <cell r="L200">
            <v>0</v>
          </cell>
          <cell r="M200">
            <v>0</v>
          </cell>
        </row>
        <row r="201">
          <cell r="K201" t="str">
            <v xml:space="preserve"> </v>
          </cell>
          <cell r="L201">
            <v>0</v>
          </cell>
          <cell r="M201">
            <v>0</v>
          </cell>
        </row>
        <row r="202">
          <cell r="K202" t="str">
            <v xml:space="preserve"> </v>
          </cell>
          <cell r="L202">
            <v>0</v>
          </cell>
          <cell r="M202">
            <v>0</v>
          </cell>
        </row>
        <row r="203">
          <cell r="K203" t="str">
            <v xml:space="preserve"> </v>
          </cell>
          <cell r="L203">
            <v>0</v>
          </cell>
          <cell r="M203">
            <v>0</v>
          </cell>
        </row>
        <row r="204">
          <cell r="K204" t="str">
            <v xml:space="preserve"> </v>
          </cell>
          <cell r="L204">
            <v>0</v>
          </cell>
          <cell r="M204">
            <v>0</v>
          </cell>
        </row>
        <row r="205">
          <cell r="K205" t="str">
            <v xml:space="preserve"> </v>
          </cell>
          <cell r="L205">
            <v>0</v>
          </cell>
          <cell r="M205">
            <v>0</v>
          </cell>
        </row>
        <row r="206">
          <cell r="K206" t="str">
            <v xml:space="preserve"> </v>
          </cell>
          <cell r="L206">
            <v>0</v>
          </cell>
          <cell r="M206">
            <v>0</v>
          </cell>
        </row>
        <row r="207">
          <cell r="K207" t="str">
            <v xml:space="preserve"> </v>
          </cell>
          <cell r="L207">
            <v>0</v>
          </cell>
          <cell r="M207">
            <v>0</v>
          </cell>
        </row>
        <row r="208">
          <cell r="K208" t="str">
            <v xml:space="preserve"> </v>
          </cell>
          <cell r="L208">
            <v>0</v>
          </cell>
          <cell r="M208">
            <v>0</v>
          </cell>
        </row>
        <row r="209">
          <cell r="K209" t="str">
            <v xml:space="preserve"> </v>
          </cell>
          <cell r="L209">
            <v>0</v>
          </cell>
          <cell r="M209">
            <v>0</v>
          </cell>
        </row>
        <row r="210">
          <cell r="K210" t="str">
            <v xml:space="preserve"> </v>
          </cell>
          <cell r="L210">
            <v>0</v>
          </cell>
          <cell r="M210">
            <v>0</v>
          </cell>
        </row>
        <row r="211">
          <cell r="K211" t="str">
            <v xml:space="preserve"> </v>
          </cell>
          <cell r="L211">
            <v>0</v>
          </cell>
          <cell r="M211">
            <v>0</v>
          </cell>
        </row>
        <row r="212">
          <cell r="K212" t="str">
            <v xml:space="preserve"> </v>
          </cell>
          <cell r="L212">
            <v>0</v>
          </cell>
          <cell r="M212">
            <v>0</v>
          </cell>
        </row>
        <row r="213">
          <cell r="K213" t="str">
            <v xml:space="preserve"> </v>
          </cell>
          <cell r="L213">
            <v>0</v>
          </cell>
          <cell r="M213">
            <v>0</v>
          </cell>
        </row>
        <row r="214">
          <cell r="K214" t="str">
            <v xml:space="preserve"> </v>
          </cell>
          <cell r="L214">
            <v>0</v>
          </cell>
          <cell r="M214">
            <v>0</v>
          </cell>
        </row>
        <row r="215">
          <cell r="K215" t="str">
            <v xml:space="preserve"> </v>
          </cell>
          <cell r="L215">
            <v>0</v>
          </cell>
          <cell r="M215">
            <v>0</v>
          </cell>
        </row>
        <row r="216">
          <cell r="K216" t="str">
            <v xml:space="preserve"> </v>
          </cell>
          <cell r="L216">
            <v>0</v>
          </cell>
          <cell r="M216">
            <v>0</v>
          </cell>
        </row>
        <row r="217">
          <cell r="K217" t="str">
            <v xml:space="preserve"> </v>
          </cell>
          <cell r="L217">
            <v>0</v>
          </cell>
          <cell r="M217">
            <v>0</v>
          </cell>
        </row>
        <row r="218">
          <cell r="K218" t="str">
            <v xml:space="preserve"> </v>
          </cell>
          <cell r="L218">
            <v>0</v>
          </cell>
          <cell r="M218">
            <v>0</v>
          </cell>
        </row>
        <row r="219">
          <cell r="K219" t="str">
            <v xml:space="preserve"> </v>
          </cell>
          <cell r="L219">
            <v>0</v>
          </cell>
          <cell r="M219">
            <v>0</v>
          </cell>
        </row>
        <row r="220">
          <cell r="K220" t="str">
            <v xml:space="preserve"> </v>
          </cell>
          <cell r="L220">
            <v>0</v>
          </cell>
          <cell r="M220">
            <v>0</v>
          </cell>
        </row>
        <row r="221">
          <cell r="K221" t="str">
            <v xml:space="preserve"> </v>
          </cell>
          <cell r="L221">
            <v>0</v>
          </cell>
          <cell r="M221">
            <v>0</v>
          </cell>
        </row>
        <row r="222">
          <cell r="K222" t="str">
            <v xml:space="preserve"> </v>
          </cell>
          <cell r="L222">
            <v>0</v>
          </cell>
          <cell r="M222">
            <v>0</v>
          </cell>
        </row>
        <row r="223">
          <cell r="K223" t="str">
            <v xml:space="preserve"> </v>
          </cell>
          <cell r="L223">
            <v>0</v>
          </cell>
          <cell r="M223">
            <v>0</v>
          </cell>
        </row>
        <row r="224">
          <cell r="K224" t="str">
            <v xml:space="preserve"> </v>
          </cell>
          <cell r="L224">
            <v>0</v>
          </cell>
          <cell r="M224">
            <v>0</v>
          </cell>
        </row>
        <row r="225">
          <cell r="K225" t="str">
            <v xml:space="preserve"> </v>
          </cell>
          <cell r="L225">
            <v>0</v>
          </cell>
          <cell r="M225">
            <v>0</v>
          </cell>
        </row>
        <row r="226">
          <cell r="K226" t="str">
            <v xml:space="preserve"> </v>
          </cell>
          <cell r="L226">
            <v>0</v>
          </cell>
          <cell r="M226">
            <v>0</v>
          </cell>
        </row>
        <row r="227">
          <cell r="K227" t="str">
            <v xml:space="preserve"> </v>
          </cell>
          <cell r="L227">
            <v>0</v>
          </cell>
          <cell r="M227">
            <v>0</v>
          </cell>
        </row>
        <row r="228">
          <cell r="K228" t="str">
            <v xml:space="preserve"> </v>
          </cell>
          <cell r="L228">
            <v>0</v>
          </cell>
          <cell r="M228">
            <v>0</v>
          </cell>
        </row>
        <row r="229">
          <cell r="K229" t="str">
            <v xml:space="preserve"> </v>
          </cell>
          <cell r="L229">
            <v>0</v>
          </cell>
          <cell r="M229">
            <v>0</v>
          </cell>
        </row>
        <row r="230">
          <cell r="K230" t="str">
            <v xml:space="preserve"> </v>
          </cell>
          <cell r="L230">
            <v>0</v>
          </cell>
          <cell r="M230">
            <v>0</v>
          </cell>
        </row>
        <row r="231">
          <cell r="K231" t="str">
            <v xml:space="preserve"> </v>
          </cell>
          <cell r="L231">
            <v>0</v>
          </cell>
          <cell r="M231">
            <v>0</v>
          </cell>
        </row>
        <row r="232">
          <cell r="K232" t="str">
            <v xml:space="preserve"> </v>
          </cell>
          <cell r="L232">
            <v>0</v>
          </cell>
          <cell r="M232">
            <v>0</v>
          </cell>
        </row>
        <row r="233">
          <cell r="K233" t="str">
            <v xml:space="preserve"> </v>
          </cell>
          <cell r="L233">
            <v>0</v>
          </cell>
          <cell r="M233">
            <v>0</v>
          </cell>
        </row>
        <row r="234">
          <cell r="K234" t="str">
            <v xml:space="preserve"> </v>
          </cell>
          <cell r="L234">
            <v>0</v>
          </cell>
          <cell r="M234">
            <v>0</v>
          </cell>
        </row>
        <row r="235">
          <cell r="K235" t="str">
            <v xml:space="preserve"> </v>
          </cell>
          <cell r="L235">
            <v>0</v>
          </cell>
          <cell r="M235">
            <v>0</v>
          </cell>
        </row>
        <row r="236">
          <cell r="K236" t="str">
            <v xml:space="preserve"> </v>
          </cell>
          <cell r="L236">
            <v>0</v>
          </cell>
          <cell r="M236">
            <v>0</v>
          </cell>
        </row>
        <row r="237">
          <cell r="K237" t="str">
            <v xml:space="preserve"> </v>
          </cell>
          <cell r="L237">
            <v>0</v>
          </cell>
          <cell r="M237">
            <v>0</v>
          </cell>
        </row>
        <row r="238">
          <cell r="K238" t="str">
            <v xml:space="preserve"> </v>
          </cell>
          <cell r="L238">
            <v>0</v>
          </cell>
          <cell r="M238">
            <v>0</v>
          </cell>
        </row>
        <row r="239">
          <cell r="K239" t="str">
            <v xml:space="preserve"> </v>
          </cell>
          <cell r="L239">
            <v>0</v>
          </cell>
          <cell r="M239">
            <v>0</v>
          </cell>
        </row>
        <row r="240">
          <cell r="K240" t="str">
            <v xml:space="preserve"> </v>
          </cell>
          <cell r="L240">
            <v>0</v>
          </cell>
          <cell r="M240">
            <v>0</v>
          </cell>
        </row>
        <row r="241">
          <cell r="K241" t="str">
            <v xml:space="preserve"> </v>
          </cell>
          <cell r="L241">
            <v>0</v>
          </cell>
          <cell r="M241">
            <v>0</v>
          </cell>
        </row>
        <row r="242">
          <cell r="K242" t="str">
            <v xml:space="preserve"> </v>
          </cell>
          <cell r="L242">
            <v>0</v>
          </cell>
          <cell r="M242">
            <v>0</v>
          </cell>
        </row>
        <row r="243">
          <cell r="K243" t="str">
            <v xml:space="preserve"> </v>
          </cell>
          <cell r="L243">
            <v>0</v>
          </cell>
          <cell r="M243">
            <v>0</v>
          </cell>
        </row>
        <row r="244">
          <cell r="K244" t="str">
            <v xml:space="preserve"> </v>
          </cell>
          <cell r="L244">
            <v>0</v>
          </cell>
          <cell r="M244">
            <v>0</v>
          </cell>
        </row>
        <row r="245">
          <cell r="K245" t="str">
            <v xml:space="preserve"> </v>
          </cell>
          <cell r="L245">
            <v>0</v>
          </cell>
          <cell r="M245">
            <v>0</v>
          </cell>
        </row>
        <row r="246">
          <cell r="K246" t="str">
            <v xml:space="preserve"> </v>
          </cell>
          <cell r="L246">
            <v>0</v>
          </cell>
          <cell r="M246">
            <v>0</v>
          </cell>
        </row>
        <row r="247">
          <cell r="K247" t="str">
            <v xml:space="preserve"> </v>
          </cell>
          <cell r="L247">
            <v>0</v>
          </cell>
          <cell r="M247">
            <v>0</v>
          </cell>
        </row>
        <row r="248">
          <cell r="K248" t="str">
            <v xml:space="preserve"> </v>
          </cell>
          <cell r="L248">
            <v>0</v>
          </cell>
          <cell r="M248">
            <v>0</v>
          </cell>
        </row>
        <row r="249">
          <cell r="K249" t="str">
            <v xml:space="preserve"> </v>
          </cell>
          <cell r="L249">
            <v>0</v>
          </cell>
          <cell r="M249">
            <v>0</v>
          </cell>
        </row>
        <row r="250">
          <cell r="K250" t="str">
            <v xml:space="preserve"> </v>
          </cell>
          <cell r="L250">
            <v>0</v>
          </cell>
          <cell r="M250">
            <v>0</v>
          </cell>
        </row>
        <row r="251">
          <cell r="K251" t="str">
            <v xml:space="preserve"> </v>
          </cell>
          <cell r="L251">
            <v>0</v>
          </cell>
          <cell r="M251">
            <v>0</v>
          </cell>
        </row>
        <row r="252">
          <cell r="K252" t="str">
            <v xml:space="preserve"> </v>
          </cell>
          <cell r="L252">
            <v>0</v>
          </cell>
          <cell r="M252">
            <v>0</v>
          </cell>
        </row>
        <row r="253">
          <cell r="K253" t="str">
            <v xml:space="preserve"> </v>
          </cell>
          <cell r="L253">
            <v>0</v>
          </cell>
          <cell r="M253">
            <v>0</v>
          </cell>
        </row>
        <row r="254">
          <cell r="K254" t="str">
            <v xml:space="preserve"> </v>
          </cell>
          <cell r="L254">
            <v>0</v>
          </cell>
          <cell r="M254">
            <v>0</v>
          </cell>
        </row>
        <row r="255">
          <cell r="K255" t="str">
            <v xml:space="preserve"> </v>
          </cell>
          <cell r="L255">
            <v>0</v>
          </cell>
          <cell r="M255">
            <v>0</v>
          </cell>
        </row>
        <row r="256">
          <cell r="K256" t="str">
            <v xml:space="preserve"> </v>
          </cell>
          <cell r="L256">
            <v>0</v>
          </cell>
          <cell r="M256">
            <v>0</v>
          </cell>
        </row>
        <row r="257">
          <cell r="K257" t="str">
            <v xml:space="preserve"> </v>
          </cell>
          <cell r="L257">
            <v>0</v>
          </cell>
          <cell r="M257">
            <v>0</v>
          </cell>
        </row>
        <row r="258">
          <cell r="K258" t="str">
            <v xml:space="preserve"> </v>
          </cell>
          <cell r="L258">
            <v>0</v>
          </cell>
          <cell r="M258">
            <v>0</v>
          </cell>
        </row>
        <row r="259">
          <cell r="K259" t="str">
            <v xml:space="preserve"> </v>
          </cell>
          <cell r="L259">
            <v>0</v>
          </cell>
          <cell r="M259">
            <v>0</v>
          </cell>
        </row>
        <row r="260">
          <cell r="K260" t="str">
            <v xml:space="preserve"> </v>
          </cell>
          <cell r="L260">
            <v>0</v>
          </cell>
          <cell r="M260">
            <v>0</v>
          </cell>
        </row>
        <row r="261">
          <cell r="K261" t="str">
            <v xml:space="preserve"> </v>
          </cell>
          <cell r="L261">
            <v>0</v>
          </cell>
          <cell r="M261">
            <v>0</v>
          </cell>
        </row>
        <row r="262">
          <cell r="K262" t="str">
            <v xml:space="preserve"> </v>
          </cell>
          <cell r="L262">
            <v>0</v>
          </cell>
          <cell r="M262">
            <v>0</v>
          </cell>
        </row>
        <row r="263">
          <cell r="K263" t="str">
            <v xml:space="preserve"> </v>
          </cell>
          <cell r="L263">
            <v>0</v>
          </cell>
          <cell r="M263">
            <v>0</v>
          </cell>
        </row>
        <row r="264">
          <cell r="K264" t="str">
            <v xml:space="preserve"> </v>
          </cell>
          <cell r="L264">
            <v>0</v>
          </cell>
          <cell r="M264">
            <v>0</v>
          </cell>
        </row>
        <row r="265">
          <cell r="K265" t="str">
            <v xml:space="preserve"> </v>
          </cell>
          <cell r="L265">
            <v>0</v>
          </cell>
          <cell r="M265">
            <v>0</v>
          </cell>
        </row>
        <row r="266">
          <cell r="K266" t="str">
            <v xml:space="preserve"> </v>
          </cell>
          <cell r="L266">
            <v>0</v>
          </cell>
          <cell r="M266">
            <v>0</v>
          </cell>
        </row>
        <row r="267">
          <cell r="K267" t="str">
            <v xml:space="preserve"> </v>
          </cell>
          <cell r="L267">
            <v>0</v>
          </cell>
          <cell r="M267">
            <v>0</v>
          </cell>
        </row>
        <row r="268">
          <cell r="K268" t="str">
            <v xml:space="preserve"> </v>
          </cell>
          <cell r="L268">
            <v>0</v>
          </cell>
          <cell r="M268">
            <v>0</v>
          </cell>
        </row>
        <row r="269">
          <cell r="K269" t="str">
            <v xml:space="preserve"> </v>
          </cell>
          <cell r="L269">
            <v>0</v>
          </cell>
          <cell r="M269">
            <v>0</v>
          </cell>
        </row>
        <row r="270">
          <cell r="K270" t="str">
            <v xml:space="preserve"> </v>
          </cell>
          <cell r="L270">
            <v>0</v>
          </cell>
          <cell r="M270">
            <v>0</v>
          </cell>
        </row>
        <row r="271">
          <cell r="K271" t="str">
            <v xml:space="preserve"> </v>
          </cell>
          <cell r="L271">
            <v>0</v>
          </cell>
          <cell r="M271">
            <v>0</v>
          </cell>
        </row>
        <row r="272">
          <cell r="K272" t="str">
            <v xml:space="preserve"> </v>
          </cell>
          <cell r="L272">
            <v>0</v>
          </cell>
          <cell r="M272">
            <v>0</v>
          </cell>
        </row>
        <row r="273">
          <cell r="K273" t="str">
            <v xml:space="preserve"> </v>
          </cell>
          <cell r="L273">
            <v>0</v>
          </cell>
          <cell r="M273">
            <v>0</v>
          </cell>
        </row>
        <row r="274">
          <cell r="K274" t="str">
            <v xml:space="preserve"> </v>
          </cell>
          <cell r="L274">
            <v>0</v>
          </cell>
          <cell r="M274">
            <v>0</v>
          </cell>
        </row>
        <row r="275">
          <cell r="K275" t="str">
            <v xml:space="preserve"> </v>
          </cell>
          <cell r="L275">
            <v>0</v>
          </cell>
          <cell r="M275">
            <v>0</v>
          </cell>
        </row>
        <row r="276">
          <cell r="K276" t="str">
            <v xml:space="preserve"> </v>
          </cell>
          <cell r="L276">
            <v>0</v>
          </cell>
          <cell r="M276">
            <v>0</v>
          </cell>
        </row>
        <row r="277">
          <cell r="K277" t="str">
            <v xml:space="preserve"> </v>
          </cell>
          <cell r="L277">
            <v>0</v>
          </cell>
          <cell r="M277">
            <v>0</v>
          </cell>
        </row>
        <row r="278">
          <cell r="K278" t="str">
            <v xml:space="preserve"> </v>
          </cell>
          <cell r="L278">
            <v>0</v>
          </cell>
          <cell r="M278">
            <v>0</v>
          </cell>
        </row>
        <row r="279">
          <cell r="K279" t="str">
            <v xml:space="preserve"> </v>
          </cell>
          <cell r="L279">
            <v>0</v>
          </cell>
          <cell r="M279">
            <v>0</v>
          </cell>
        </row>
        <row r="280">
          <cell r="K280" t="str">
            <v xml:space="preserve"> </v>
          </cell>
          <cell r="L280">
            <v>0</v>
          </cell>
          <cell r="M280">
            <v>0</v>
          </cell>
        </row>
        <row r="281">
          <cell r="K281" t="str">
            <v xml:space="preserve"> </v>
          </cell>
          <cell r="L281">
            <v>0</v>
          </cell>
          <cell r="M281">
            <v>0</v>
          </cell>
        </row>
        <row r="282">
          <cell r="K282" t="str">
            <v xml:space="preserve"> </v>
          </cell>
          <cell r="L282">
            <v>0</v>
          </cell>
          <cell r="M282">
            <v>0</v>
          </cell>
        </row>
        <row r="283">
          <cell r="K283" t="str">
            <v xml:space="preserve"> </v>
          </cell>
          <cell r="L283">
            <v>0</v>
          </cell>
          <cell r="M283">
            <v>0</v>
          </cell>
        </row>
        <row r="284">
          <cell r="K284" t="str">
            <v xml:space="preserve"> </v>
          </cell>
          <cell r="L284">
            <v>0</v>
          </cell>
          <cell r="M284">
            <v>0</v>
          </cell>
        </row>
        <row r="285">
          <cell r="K285" t="str">
            <v xml:space="preserve"> </v>
          </cell>
          <cell r="L285">
            <v>0</v>
          </cell>
          <cell r="M285">
            <v>0</v>
          </cell>
        </row>
        <row r="286">
          <cell r="K286" t="str">
            <v xml:space="preserve"> </v>
          </cell>
          <cell r="L286">
            <v>0</v>
          </cell>
          <cell r="M286">
            <v>0</v>
          </cell>
        </row>
        <row r="287">
          <cell r="K287" t="str">
            <v xml:space="preserve"> </v>
          </cell>
          <cell r="L287">
            <v>0</v>
          </cell>
          <cell r="M287">
            <v>0</v>
          </cell>
        </row>
        <row r="288">
          <cell r="K288" t="str">
            <v xml:space="preserve"> </v>
          </cell>
          <cell r="L288">
            <v>0</v>
          </cell>
          <cell r="M288">
            <v>0</v>
          </cell>
        </row>
        <row r="289">
          <cell r="K289" t="str">
            <v xml:space="preserve"> </v>
          </cell>
          <cell r="L289">
            <v>0</v>
          </cell>
          <cell r="M289">
            <v>0</v>
          </cell>
        </row>
        <row r="290">
          <cell r="K290" t="str">
            <v xml:space="preserve"> </v>
          </cell>
          <cell r="L290">
            <v>0</v>
          </cell>
          <cell r="M290">
            <v>0</v>
          </cell>
        </row>
        <row r="291">
          <cell r="K291" t="str">
            <v xml:space="preserve"> </v>
          </cell>
          <cell r="L291">
            <v>0</v>
          </cell>
          <cell r="M291">
            <v>0</v>
          </cell>
        </row>
        <row r="292">
          <cell r="K292" t="str">
            <v xml:space="preserve"> </v>
          </cell>
          <cell r="L292">
            <v>0</v>
          </cell>
          <cell r="M292">
            <v>0</v>
          </cell>
        </row>
        <row r="293">
          <cell r="K293" t="str">
            <v xml:space="preserve"> </v>
          </cell>
          <cell r="L293">
            <v>0</v>
          </cell>
          <cell r="M293">
            <v>0</v>
          </cell>
        </row>
        <row r="294">
          <cell r="K294" t="str">
            <v xml:space="preserve"> </v>
          </cell>
          <cell r="L294">
            <v>0</v>
          </cell>
          <cell r="M294">
            <v>0</v>
          </cell>
        </row>
        <row r="295">
          <cell r="K295" t="str">
            <v xml:space="preserve"> </v>
          </cell>
          <cell r="L295">
            <v>0</v>
          </cell>
          <cell r="M295">
            <v>0</v>
          </cell>
        </row>
        <row r="296">
          <cell r="K296" t="str">
            <v xml:space="preserve"> </v>
          </cell>
          <cell r="L296">
            <v>0</v>
          </cell>
          <cell r="M296">
            <v>0</v>
          </cell>
        </row>
        <row r="297">
          <cell r="K297" t="str">
            <v xml:space="preserve"> </v>
          </cell>
          <cell r="L297">
            <v>0</v>
          </cell>
          <cell r="M297">
            <v>0</v>
          </cell>
        </row>
        <row r="298">
          <cell r="K298" t="str">
            <v xml:space="preserve"> </v>
          </cell>
          <cell r="L298">
            <v>0</v>
          </cell>
          <cell r="M298">
            <v>0</v>
          </cell>
        </row>
        <row r="299">
          <cell r="K299" t="str">
            <v xml:space="preserve"> </v>
          </cell>
          <cell r="L299">
            <v>0</v>
          </cell>
          <cell r="M299">
            <v>0</v>
          </cell>
        </row>
        <row r="300">
          <cell r="K300" t="str">
            <v xml:space="preserve"> </v>
          </cell>
          <cell r="L300">
            <v>0</v>
          </cell>
          <cell r="M300">
            <v>0</v>
          </cell>
        </row>
        <row r="301">
          <cell r="K301" t="str">
            <v xml:space="preserve"> </v>
          </cell>
          <cell r="L301">
            <v>0</v>
          </cell>
          <cell r="M301">
            <v>0</v>
          </cell>
        </row>
        <row r="302">
          <cell r="K302" t="str">
            <v xml:space="preserve"> </v>
          </cell>
          <cell r="L302">
            <v>0</v>
          </cell>
          <cell r="M302">
            <v>0</v>
          </cell>
        </row>
        <row r="303">
          <cell r="K303" t="str">
            <v xml:space="preserve"> </v>
          </cell>
          <cell r="L303">
            <v>0</v>
          </cell>
          <cell r="M303">
            <v>0</v>
          </cell>
        </row>
        <row r="304">
          <cell r="K304" t="str">
            <v xml:space="preserve"> </v>
          </cell>
          <cell r="L304">
            <v>0</v>
          </cell>
          <cell r="M304">
            <v>0</v>
          </cell>
        </row>
        <row r="305">
          <cell r="K305" t="str">
            <v xml:space="preserve"> </v>
          </cell>
          <cell r="L305">
            <v>0</v>
          </cell>
          <cell r="M305">
            <v>0</v>
          </cell>
        </row>
        <row r="306">
          <cell r="K306" t="str">
            <v xml:space="preserve"> </v>
          </cell>
          <cell r="L306">
            <v>0</v>
          </cell>
          <cell r="M306">
            <v>0</v>
          </cell>
        </row>
        <row r="307">
          <cell r="K307" t="str">
            <v xml:space="preserve"> </v>
          </cell>
          <cell r="L307">
            <v>0</v>
          </cell>
          <cell r="M307">
            <v>0</v>
          </cell>
        </row>
        <row r="308">
          <cell r="K308" t="str">
            <v xml:space="preserve"> </v>
          </cell>
          <cell r="L308">
            <v>0</v>
          </cell>
          <cell r="M308">
            <v>0</v>
          </cell>
        </row>
        <row r="309">
          <cell r="K309" t="str">
            <v xml:space="preserve"> </v>
          </cell>
          <cell r="L309">
            <v>0</v>
          </cell>
          <cell r="M309">
            <v>0</v>
          </cell>
        </row>
        <row r="310">
          <cell r="K310" t="str">
            <v xml:space="preserve"> </v>
          </cell>
          <cell r="L310">
            <v>0</v>
          </cell>
          <cell r="M310">
            <v>0</v>
          </cell>
        </row>
        <row r="311">
          <cell r="K311" t="str">
            <v xml:space="preserve"> </v>
          </cell>
          <cell r="L311">
            <v>0</v>
          </cell>
          <cell r="M311">
            <v>0</v>
          </cell>
        </row>
        <row r="312">
          <cell r="K312" t="str">
            <v xml:space="preserve"> </v>
          </cell>
          <cell r="L312">
            <v>0</v>
          </cell>
          <cell r="M312">
            <v>0</v>
          </cell>
        </row>
        <row r="313">
          <cell r="K313" t="str">
            <v xml:space="preserve"> </v>
          </cell>
          <cell r="L313">
            <v>0</v>
          </cell>
          <cell r="M313">
            <v>0</v>
          </cell>
        </row>
        <row r="314">
          <cell r="K314" t="str">
            <v xml:space="preserve"> </v>
          </cell>
          <cell r="L314">
            <v>0</v>
          </cell>
          <cell r="M314">
            <v>0</v>
          </cell>
        </row>
        <row r="315">
          <cell r="K315" t="str">
            <v xml:space="preserve"> </v>
          </cell>
          <cell r="L315">
            <v>0</v>
          </cell>
          <cell r="M315">
            <v>0</v>
          </cell>
        </row>
        <row r="316">
          <cell r="K316" t="str">
            <v xml:space="preserve"> </v>
          </cell>
          <cell r="L316">
            <v>0</v>
          </cell>
          <cell r="M316">
            <v>0</v>
          </cell>
        </row>
        <row r="317">
          <cell r="K317" t="str">
            <v xml:space="preserve"> </v>
          </cell>
          <cell r="L317">
            <v>0</v>
          </cell>
          <cell r="M317">
            <v>0</v>
          </cell>
        </row>
        <row r="318">
          <cell r="K318" t="str">
            <v xml:space="preserve"> </v>
          </cell>
          <cell r="L318">
            <v>0</v>
          </cell>
          <cell r="M318">
            <v>0</v>
          </cell>
        </row>
        <row r="319">
          <cell r="K319" t="str">
            <v xml:space="preserve"> </v>
          </cell>
          <cell r="L319">
            <v>0</v>
          </cell>
          <cell r="M319">
            <v>0</v>
          </cell>
        </row>
        <row r="320">
          <cell r="K320" t="str">
            <v xml:space="preserve"> </v>
          </cell>
          <cell r="L320">
            <v>0</v>
          </cell>
          <cell r="M320">
            <v>0</v>
          </cell>
        </row>
        <row r="321">
          <cell r="K321" t="str">
            <v xml:space="preserve"> </v>
          </cell>
          <cell r="L321">
            <v>0</v>
          </cell>
          <cell r="M321">
            <v>0</v>
          </cell>
        </row>
        <row r="322">
          <cell r="K322" t="str">
            <v xml:space="preserve"> </v>
          </cell>
          <cell r="L322">
            <v>0</v>
          </cell>
          <cell r="M322">
            <v>0</v>
          </cell>
        </row>
        <row r="323">
          <cell r="K323" t="str">
            <v xml:space="preserve"> </v>
          </cell>
          <cell r="L323">
            <v>0</v>
          </cell>
          <cell r="M323">
            <v>0</v>
          </cell>
        </row>
        <row r="324">
          <cell r="K324" t="str">
            <v xml:space="preserve"> </v>
          </cell>
          <cell r="L324">
            <v>0</v>
          </cell>
          <cell r="M324">
            <v>0</v>
          </cell>
        </row>
        <row r="325">
          <cell r="K325" t="str">
            <v xml:space="preserve"> </v>
          </cell>
          <cell r="L325">
            <v>0</v>
          </cell>
          <cell r="M325">
            <v>0</v>
          </cell>
        </row>
        <row r="326">
          <cell r="K326" t="str">
            <v xml:space="preserve"> </v>
          </cell>
          <cell r="L326">
            <v>0</v>
          </cell>
          <cell r="M326">
            <v>0</v>
          </cell>
        </row>
        <row r="327">
          <cell r="K327" t="str">
            <v xml:space="preserve"> </v>
          </cell>
          <cell r="L327">
            <v>0</v>
          </cell>
          <cell r="M327">
            <v>0</v>
          </cell>
        </row>
        <row r="328">
          <cell r="K328" t="str">
            <v xml:space="preserve"> </v>
          </cell>
          <cell r="L328">
            <v>0</v>
          </cell>
          <cell r="M328">
            <v>0</v>
          </cell>
        </row>
        <row r="329">
          <cell r="K329" t="str">
            <v xml:space="preserve"> </v>
          </cell>
          <cell r="L329">
            <v>0</v>
          </cell>
          <cell r="M329">
            <v>0</v>
          </cell>
        </row>
        <row r="330">
          <cell r="K330" t="str">
            <v xml:space="preserve"> </v>
          </cell>
          <cell r="L330">
            <v>0</v>
          </cell>
          <cell r="M330">
            <v>0</v>
          </cell>
        </row>
        <row r="331">
          <cell r="K331" t="str">
            <v xml:space="preserve"> </v>
          </cell>
          <cell r="L331">
            <v>0</v>
          </cell>
          <cell r="M331">
            <v>0</v>
          </cell>
        </row>
        <row r="332">
          <cell r="K332" t="str">
            <v xml:space="preserve"> </v>
          </cell>
          <cell r="L332">
            <v>0</v>
          </cell>
          <cell r="M332">
            <v>0</v>
          </cell>
        </row>
        <row r="333">
          <cell r="K333" t="str">
            <v xml:space="preserve"> </v>
          </cell>
          <cell r="L333">
            <v>0</v>
          </cell>
          <cell r="M333">
            <v>0</v>
          </cell>
        </row>
        <row r="334">
          <cell r="K334" t="str">
            <v xml:space="preserve"> </v>
          </cell>
          <cell r="L334">
            <v>0</v>
          </cell>
          <cell r="M334">
            <v>0</v>
          </cell>
        </row>
        <row r="335">
          <cell r="K335" t="str">
            <v xml:space="preserve"> </v>
          </cell>
          <cell r="L335">
            <v>0</v>
          </cell>
          <cell r="M335">
            <v>0</v>
          </cell>
        </row>
        <row r="336">
          <cell r="K336" t="str">
            <v xml:space="preserve"> </v>
          </cell>
          <cell r="L336">
            <v>0</v>
          </cell>
          <cell r="M336">
            <v>0</v>
          </cell>
        </row>
        <row r="337">
          <cell r="K337" t="str">
            <v xml:space="preserve"> </v>
          </cell>
          <cell r="L337">
            <v>0</v>
          </cell>
          <cell r="M337">
            <v>0</v>
          </cell>
        </row>
        <row r="338">
          <cell r="K338" t="str">
            <v xml:space="preserve"> </v>
          </cell>
          <cell r="L338">
            <v>0</v>
          </cell>
          <cell r="M338">
            <v>0</v>
          </cell>
        </row>
        <row r="339">
          <cell r="K339" t="str">
            <v xml:space="preserve"> </v>
          </cell>
          <cell r="L339">
            <v>0</v>
          </cell>
          <cell r="M339">
            <v>0</v>
          </cell>
        </row>
        <row r="340">
          <cell r="K340" t="str">
            <v xml:space="preserve"> </v>
          </cell>
          <cell r="L340">
            <v>0</v>
          </cell>
          <cell r="M340">
            <v>0</v>
          </cell>
        </row>
        <row r="341">
          <cell r="K341" t="str">
            <v xml:space="preserve"> </v>
          </cell>
          <cell r="L341">
            <v>0</v>
          </cell>
          <cell r="M341">
            <v>0</v>
          </cell>
        </row>
        <row r="342">
          <cell r="K342" t="str">
            <v xml:space="preserve"> </v>
          </cell>
          <cell r="L342">
            <v>0</v>
          </cell>
          <cell r="M342">
            <v>0</v>
          </cell>
        </row>
        <row r="343">
          <cell r="K343" t="str">
            <v xml:space="preserve"> </v>
          </cell>
          <cell r="L343">
            <v>0</v>
          </cell>
          <cell r="M343">
            <v>0</v>
          </cell>
        </row>
        <row r="344">
          <cell r="K344" t="str">
            <v xml:space="preserve"> </v>
          </cell>
          <cell r="L344">
            <v>0</v>
          </cell>
          <cell r="M344">
            <v>0</v>
          </cell>
        </row>
        <row r="345">
          <cell r="K345" t="str">
            <v xml:space="preserve"> </v>
          </cell>
          <cell r="L345">
            <v>0</v>
          </cell>
          <cell r="M345">
            <v>0</v>
          </cell>
        </row>
        <row r="346">
          <cell r="K346" t="str">
            <v xml:space="preserve"> </v>
          </cell>
          <cell r="L346">
            <v>0</v>
          </cell>
          <cell r="M346">
            <v>0</v>
          </cell>
        </row>
        <row r="347">
          <cell r="K347" t="str">
            <v xml:space="preserve"> </v>
          </cell>
          <cell r="L347">
            <v>0</v>
          </cell>
          <cell r="M347">
            <v>0</v>
          </cell>
        </row>
        <row r="348">
          <cell r="K348" t="str">
            <v xml:space="preserve"> </v>
          </cell>
          <cell r="L348">
            <v>0</v>
          </cell>
          <cell r="M348">
            <v>0</v>
          </cell>
        </row>
        <row r="349">
          <cell r="K349" t="str">
            <v xml:space="preserve"> </v>
          </cell>
          <cell r="L349">
            <v>0</v>
          </cell>
          <cell r="M349">
            <v>0</v>
          </cell>
        </row>
        <row r="350">
          <cell r="K350" t="str">
            <v xml:space="preserve"> </v>
          </cell>
          <cell r="L350">
            <v>0</v>
          </cell>
          <cell r="M350">
            <v>0</v>
          </cell>
        </row>
        <row r="351">
          <cell r="K351" t="str">
            <v xml:space="preserve"> </v>
          </cell>
          <cell r="L351">
            <v>0</v>
          </cell>
          <cell r="M351">
            <v>0</v>
          </cell>
        </row>
        <row r="352">
          <cell r="K352" t="str">
            <v xml:space="preserve"> </v>
          </cell>
          <cell r="L352">
            <v>0</v>
          </cell>
          <cell r="M352">
            <v>0</v>
          </cell>
        </row>
        <row r="353">
          <cell r="K353" t="str">
            <v xml:space="preserve"> </v>
          </cell>
          <cell r="L353">
            <v>0</v>
          </cell>
          <cell r="M353">
            <v>0</v>
          </cell>
        </row>
        <row r="354">
          <cell r="K354" t="str">
            <v xml:space="preserve"> </v>
          </cell>
          <cell r="L354">
            <v>0</v>
          </cell>
          <cell r="M354">
            <v>0</v>
          </cell>
        </row>
        <row r="355">
          <cell r="K355" t="str">
            <v xml:space="preserve"> </v>
          </cell>
          <cell r="L355">
            <v>0</v>
          </cell>
          <cell r="M355">
            <v>0</v>
          </cell>
        </row>
        <row r="356">
          <cell r="K356" t="str">
            <v xml:space="preserve"> </v>
          </cell>
          <cell r="L356">
            <v>0</v>
          </cell>
          <cell r="M356">
            <v>0</v>
          </cell>
        </row>
        <row r="357">
          <cell r="K357" t="str">
            <v xml:space="preserve"> </v>
          </cell>
          <cell r="L357">
            <v>0</v>
          </cell>
          <cell r="M357">
            <v>0</v>
          </cell>
        </row>
        <row r="358">
          <cell r="K358" t="str">
            <v xml:space="preserve"> </v>
          </cell>
          <cell r="L358">
            <v>0</v>
          </cell>
          <cell r="M358">
            <v>0</v>
          </cell>
        </row>
        <row r="359">
          <cell r="K359" t="str">
            <v xml:space="preserve"> </v>
          </cell>
          <cell r="L359">
            <v>0</v>
          </cell>
          <cell r="M359">
            <v>0</v>
          </cell>
        </row>
        <row r="360">
          <cell r="K360" t="str">
            <v xml:space="preserve"> </v>
          </cell>
          <cell r="L360">
            <v>0</v>
          </cell>
          <cell r="M360">
            <v>0</v>
          </cell>
        </row>
        <row r="361">
          <cell r="K361" t="str">
            <v xml:space="preserve"> </v>
          </cell>
          <cell r="L361">
            <v>0</v>
          </cell>
          <cell r="M361">
            <v>0</v>
          </cell>
        </row>
        <row r="362">
          <cell r="K362" t="str">
            <v xml:space="preserve"> </v>
          </cell>
          <cell r="L362">
            <v>0</v>
          </cell>
          <cell r="M362">
            <v>0</v>
          </cell>
        </row>
        <row r="363">
          <cell r="K363" t="str">
            <v xml:space="preserve"> </v>
          </cell>
          <cell r="L363">
            <v>0</v>
          </cell>
          <cell r="M363">
            <v>0</v>
          </cell>
        </row>
        <row r="364">
          <cell r="K364" t="str">
            <v xml:space="preserve"> </v>
          </cell>
          <cell r="L364">
            <v>0</v>
          </cell>
          <cell r="M364">
            <v>0</v>
          </cell>
        </row>
        <row r="365">
          <cell r="K365" t="str">
            <v xml:space="preserve"> </v>
          </cell>
          <cell r="L365">
            <v>0</v>
          </cell>
          <cell r="M365">
            <v>0</v>
          </cell>
        </row>
        <row r="366">
          <cell r="K366" t="str">
            <v xml:space="preserve"> </v>
          </cell>
          <cell r="L366">
            <v>0</v>
          </cell>
          <cell r="M366">
            <v>0</v>
          </cell>
        </row>
        <row r="367">
          <cell r="K367" t="str">
            <v xml:space="preserve"> </v>
          </cell>
          <cell r="L367">
            <v>0</v>
          </cell>
          <cell r="M367">
            <v>0</v>
          </cell>
        </row>
        <row r="368">
          <cell r="K368" t="str">
            <v xml:space="preserve"> </v>
          </cell>
          <cell r="L368">
            <v>0</v>
          </cell>
          <cell r="M368">
            <v>0</v>
          </cell>
        </row>
        <row r="369">
          <cell r="K369" t="str">
            <v xml:space="preserve"> </v>
          </cell>
          <cell r="L369">
            <v>0</v>
          </cell>
          <cell r="M369">
            <v>0</v>
          </cell>
        </row>
        <row r="370">
          <cell r="K370" t="str">
            <v xml:space="preserve"> </v>
          </cell>
          <cell r="L370">
            <v>0</v>
          </cell>
          <cell r="M370">
            <v>0</v>
          </cell>
        </row>
        <row r="371">
          <cell r="K371" t="str">
            <v xml:space="preserve"> </v>
          </cell>
          <cell r="L371">
            <v>0</v>
          </cell>
          <cell r="M371">
            <v>0</v>
          </cell>
        </row>
        <row r="372">
          <cell r="K372" t="str">
            <v xml:space="preserve"> </v>
          </cell>
          <cell r="L372">
            <v>0</v>
          </cell>
          <cell r="M372">
            <v>0</v>
          </cell>
        </row>
        <row r="373">
          <cell r="K373" t="str">
            <v xml:space="preserve"> </v>
          </cell>
          <cell r="L373">
            <v>0</v>
          </cell>
          <cell r="M373">
            <v>0</v>
          </cell>
        </row>
        <row r="374">
          <cell r="K374" t="str">
            <v xml:space="preserve"> </v>
          </cell>
          <cell r="L374">
            <v>0</v>
          </cell>
          <cell r="M374">
            <v>0</v>
          </cell>
        </row>
        <row r="375">
          <cell r="K375" t="str">
            <v xml:space="preserve"> </v>
          </cell>
          <cell r="L375">
            <v>0</v>
          </cell>
          <cell r="M375">
            <v>0</v>
          </cell>
        </row>
        <row r="376">
          <cell r="K376" t="str">
            <v xml:space="preserve"> </v>
          </cell>
          <cell r="L376">
            <v>0</v>
          </cell>
          <cell r="M376">
            <v>0</v>
          </cell>
        </row>
        <row r="377">
          <cell r="K377" t="str">
            <v xml:space="preserve"> </v>
          </cell>
          <cell r="L377">
            <v>0</v>
          </cell>
          <cell r="M377">
            <v>0</v>
          </cell>
        </row>
        <row r="378">
          <cell r="K378" t="str">
            <v xml:space="preserve"> </v>
          </cell>
          <cell r="L378">
            <v>0</v>
          </cell>
          <cell r="M378">
            <v>0</v>
          </cell>
        </row>
        <row r="379">
          <cell r="K379" t="str">
            <v xml:space="preserve"> </v>
          </cell>
          <cell r="L379">
            <v>0</v>
          </cell>
          <cell r="M379">
            <v>0</v>
          </cell>
        </row>
        <row r="380">
          <cell r="K380" t="str">
            <v xml:space="preserve"> </v>
          </cell>
          <cell r="L380">
            <v>0</v>
          </cell>
          <cell r="M380">
            <v>0</v>
          </cell>
        </row>
        <row r="381">
          <cell r="K381" t="str">
            <v xml:space="preserve"> </v>
          </cell>
          <cell r="L381">
            <v>0</v>
          </cell>
          <cell r="M381">
            <v>0</v>
          </cell>
        </row>
        <row r="382">
          <cell r="K382" t="str">
            <v xml:space="preserve"> </v>
          </cell>
          <cell r="L382">
            <v>0</v>
          </cell>
          <cell r="M382">
            <v>0</v>
          </cell>
        </row>
        <row r="383">
          <cell r="K383" t="str">
            <v xml:space="preserve"> </v>
          </cell>
          <cell r="L383">
            <v>0</v>
          </cell>
          <cell r="M383">
            <v>0</v>
          </cell>
        </row>
        <row r="384">
          <cell r="K384" t="str">
            <v xml:space="preserve"> </v>
          </cell>
          <cell r="L384">
            <v>0</v>
          </cell>
          <cell r="M384">
            <v>0</v>
          </cell>
        </row>
        <row r="385">
          <cell r="K385" t="str">
            <v xml:space="preserve"> </v>
          </cell>
          <cell r="L385">
            <v>0</v>
          </cell>
          <cell r="M385">
            <v>0</v>
          </cell>
        </row>
        <row r="386">
          <cell r="K386" t="str">
            <v xml:space="preserve"> </v>
          </cell>
          <cell r="L386">
            <v>0</v>
          </cell>
          <cell r="M386">
            <v>0</v>
          </cell>
        </row>
        <row r="387">
          <cell r="K387" t="str">
            <v xml:space="preserve"> </v>
          </cell>
          <cell r="L387">
            <v>0</v>
          </cell>
          <cell r="M387">
            <v>0</v>
          </cell>
        </row>
        <row r="388">
          <cell r="K388" t="str">
            <v xml:space="preserve"> </v>
          </cell>
          <cell r="L388">
            <v>0</v>
          </cell>
          <cell r="M388">
            <v>0</v>
          </cell>
        </row>
        <row r="389">
          <cell r="K389" t="str">
            <v xml:space="preserve"> </v>
          </cell>
          <cell r="L389">
            <v>0</v>
          </cell>
          <cell r="M389">
            <v>0</v>
          </cell>
        </row>
        <row r="390">
          <cell r="K390" t="str">
            <v xml:space="preserve"> </v>
          </cell>
          <cell r="L390">
            <v>0</v>
          </cell>
          <cell r="M390">
            <v>0</v>
          </cell>
        </row>
        <row r="391">
          <cell r="K391" t="str">
            <v xml:space="preserve"> </v>
          </cell>
          <cell r="L391">
            <v>0</v>
          </cell>
          <cell r="M391">
            <v>0</v>
          </cell>
        </row>
        <row r="392">
          <cell r="K392" t="str">
            <v xml:space="preserve"> </v>
          </cell>
          <cell r="L392">
            <v>0</v>
          </cell>
          <cell r="M392">
            <v>0</v>
          </cell>
        </row>
        <row r="393">
          <cell r="K393" t="str">
            <v xml:space="preserve"> </v>
          </cell>
          <cell r="L393">
            <v>0</v>
          </cell>
          <cell r="M393">
            <v>0</v>
          </cell>
        </row>
        <row r="394">
          <cell r="K394" t="str">
            <v xml:space="preserve"> </v>
          </cell>
          <cell r="L394">
            <v>0</v>
          </cell>
          <cell r="M394">
            <v>0</v>
          </cell>
        </row>
        <row r="395">
          <cell r="K395" t="str">
            <v xml:space="preserve"> </v>
          </cell>
          <cell r="L395">
            <v>0</v>
          </cell>
          <cell r="M395">
            <v>0</v>
          </cell>
        </row>
        <row r="396">
          <cell r="K396" t="str">
            <v xml:space="preserve"> </v>
          </cell>
          <cell r="L396">
            <v>0</v>
          </cell>
          <cell r="M396">
            <v>0</v>
          </cell>
        </row>
        <row r="397">
          <cell r="K397" t="str">
            <v xml:space="preserve"> </v>
          </cell>
          <cell r="L397">
            <v>0</v>
          </cell>
          <cell r="M397">
            <v>0</v>
          </cell>
        </row>
        <row r="398">
          <cell r="K398" t="str">
            <v xml:space="preserve"> </v>
          </cell>
          <cell r="L398">
            <v>0</v>
          </cell>
          <cell r="M398">
            <v>0</v>
          </cell>
        </row>
        <row r="399">
          <cell r="K399" t="str">
            <v xml:space="preserve"> </v>
          </cell>
          <cell r="L399">
            <v>0</v>
          </cell>
          <cell r="M399">
            <v>0</v>
          </cell>
        </row>
        <row r="400">
          <cell r="K400" t="str">
            <v xml:space="preserve"> </v>
          </cell>
          <cell r="L400">
            <v>0</v>
          </cell>
          <cell r="M400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 Categories"/>
      <sheetName val="Template"/>
      <sheetName val="Order Details"/>
    </sheetNames>
    <sheetDataSet>
      <sheetData sheetId="0" refreshError="1"/>
      <sheetData sheetId="1" refreshError="1"/>
      <sheetData sheetId="2" refreshError="1">
        <row r="6">
          <cell r="B6">
            <v>6</v>
          </cell>
          <cell r="K6" t="str">
            <v>2000</v>
          </cell>
          <cell r="L6" t="str">
            <v>Black IRR</v>
          </cell>
          <cell r="M6" t="str">
            <v>IIRREG</v>
          </cell>
          <cell r="O6" t="str">
            <v>L</v>
          </cell>
        </row>
        <row r="7">
          <cell r="B7">
            <v>12</v>
          </cell>
          <cell r="K7" t="str">
            <v>2000</v>
          </cell>
          <cell r="L7" t="str">
            <v>Black IRR</v>
          </cell>
          <cell r="M7" t="str">
            <v>IIRREG</v>
          </cell>
          <cell r="O7" t="str">
            <v>M</v>
          </cell>
        </row>
        <row r="8">
          <cell r="B8">
            <v>36</v>
          </cell>
          <cell r="K8" t="str">
            <v>2000</v>
          </cell>
          <cell r="L8" t="str">
            <v>Black IRR</v>
          </cell>
          <cell r="M8" t="str">
            <v>IIRREG</v>
          </cell>
          <cell r="O8" t="str">
            <v>M</v>
          </cell>
        </row>
        <row r="9">
          <cell r="B9">
            <v>42</v>
          </cell>
          <cell r="K9" t="str">
            <v>2000</v>
          </cell>
          <cell r="L9" t="str">
            <v>Black IRR</v>
          </cell>
          <cell r="M9" t="str">
            <v>IIRREG</v>
          </cell>
          <cell r="O9" t="str">
            <v>M</v>
          </cell>
        </row>
        <row r="10">
          <cell r="B10">
            <v>6</v>
          </cell>
          <cell r="K10" t="str">
            <v>2000</v>
          </cell>
          <cell r="L10" t="str">
            <v>Black IRR</v>
          </cell>
          <cell r="M10" t="str">
            <v>IIRREG</v>
          </cell>
          <cell r="O10" t="str">
            <v>S</v>
          </cell>
        </row>
        <row r="11">
          <cell r="B11">
            <v>12</v>
          </cell>
          <cell r="K11" t="str">
            <v>2000</v>
          </cell>
          <cell r="L11" t="str">
            <v>Black IRR</v>
          </cell>
          <cell r="M11" t="str">
            <v>IIRREG</v>
          </cell>
          <cell r="O11" t="str">
            <v>S</v>
          </cell>
        </row>
        <row r="12">
          <cell r="B12">
            <v>72</v>
          </cell>
          <cell r="K12" t="str">
            <v>2000</v>
          </cell>
          <cell r="L12" t="str">
            <v>Black IRR</v>
          </cell>
          <cell r="M12" t="str">
            <v>IIRREG</v>
          </cell>
          <cell r="O12" t="str">
            <v>XL</v>
          </cell>
        </row>
        <row r="13">
          <cell r="B13">
            <v>72</v>
          </cell>
          <cell r="K13" t="str">
            <v>2000</v>
          </cell>
          <cell r="L13" t="str">
            <v>Black IRR</v>
          </cell>
          <cell r="M13" t="str">
            <v>IIRREG</v>
          </cell>
          <cell r="O13" t="str">
            <v>XL</v>
          </cell>
        </row>
        <row r="14">
          <cell r="B14">
            <v>18</v>
          </cell>
          <cell r="K14" t="str">
            <v>2000</v>
          </cell>
          <cell r="L14" t="str">
            <v>Black IRR</v>
          </cell>
          <cell r="M14" t="str">
            <v>IIRREG</v>
          </cell>
          <cell r="O14" t="str">
            <v>XL</v>
          </cell>
        </row>
        <row r="15">
          <cell r="B15">
            <v>12</v>
          </cell>
          <cell r="K15" t="str">
            <v>2000</v>
          </cell>
          <cell r="L15" t="str">
            <v>Black IRR</v>
          </cell>
          <cell r="M15" t="str">
            <v>IIRREG</v>
          </cell>
          <cell r="O15" t="str">
            <v>2X</v>
          </cell>
        </row>
        <row r="16">
          <cell r="B16">
            <v>12</v>
          </cell>
          <cell r="K16" t="str">
            <v>2000</v>
          </cell>
          <cell r="L16" t="str">
            <v>Black IRR</v>
          </cell>
          <cell r="M16" t="str">
            <v>IIRREG</v>
          </cell>
          <cell r="O16" t="str">
            <v>2X</v>
          </cell>
        </row>
        <row r="17">
          <cell r="B17">
            <v>18</v>
          </cell>
          <cell r="K17" t="str">
            <v>2000</v>
          </cell>
          <cell r="L17" t="str">
            <v>Black IRR</v>
          </cell>
          <cell r="M17" t="str">
            <v>IIRREG</v>
          </cell>
          <cell r="O17" t="str">
            <v>2X</v>
          </cell>
        </row>
        <row r="18">
          <cell r="B18">
            <v>3</v>
          </cell>
          <cell r="K18" t="str">
            <v>2000</v>
          </cell>
          <cell r="L18" t="str">
            <v>Black IRR</v>
          </cell>
          <cell r="M18" t="str">
            <v>IIRREG</v>
          </cell>
          <cell r="O18" t="str">
            <v>3X</v>
          </cell>
        </row>
        <row r="19">
          <cell r="B19">
            <v>6</v>
          </cell>
          <cell r="K19" t="str">
            <v>2000</v>
          </cell>
          <cell r="L19" t="str">
            <v>Black IRR</v>
          </cell>
          <cell r="M19" t="str">
            <v>IIRREG</v>
          </cell>
          <cell r="O19" t="str">
            <v>3X</v>
          </cell>
        </row>
        <row r="20">
          <cell r="B20">
            <v>1</v>
          </cell>
          <cell r="K20" t="str">
            <v>2000</v>
          </cell>
          <cell r="L20" t="str">
            <v>Black IRR</v>
          </cell>
          <cell r="M20" t="str">
            <v>IIRREG</v>
          </cell>
          <cell r="O20" t="str">
            <v>4X</v>
          </cell>
        </row>
        <row r="21">
          <cell r="B21">
            <v>11</v>
          </cell>
          <cell r="K21" t="str">
            <v>2000</v>
          </cell>
          <cell r="L21" t="str">
            <v>Black IRR</v>
          </cell>
          <cell r="M21" t="str">
            <v>IIRREG</v>
          </cell>
          <cell r="O21" t="str">
            <v>4X</v>
          </cell>
        </row>
        <row r="22">
          <cell r="B22">
            <v>2</v>
          </cell>
          <cell r="K22" t="str">
            <v>2000</v>
          </cell>
          <cell r="L22" t="str">
            <v>Black IRR</v>
          </cell>
          <cell r="M22" t="str">
            <v>IIRREG</v>
          </cell>
          <cell r="O22" t="str">
            <v>5X</v>
          </cell>
        </row>
        <row r="23">
          <cell r="B23">
            <v>18</v>
          </cell>
          <cell r="K23" t="str">
            <v>2000</v>
          </cell>
          <cell r="L23" t="str">
            <v>Color IRR</v>
          </cell>
          <cell r="M23" t="str">
            <v>IIRREG</v>
          </cell>
          <cell r="O23" t="str">
            <v>L</v>
          </cell>
        </row>
        <row r="24">
          <cell r="B24">
            <v>120</v>
          </cell>
          <cell r="K24" t="str">
            <v>2000</v>
          </cell>
          <cell r="L24" t="str">
            <v>Color IRR</v>
          </cell>
          <cell r="M24" t="str">
            <v>IIRREG</v>
          </cell>
          <cell r="O24" t="str">
            <v>L</v>
          </cell>
        </row>
        <row r="25">
          <cell r="B25">
            <v>78</v>
          </cell>
          <cell r="K25" t="str">
            <v>2000</v>
          </cell>
          <cell r="L25" t="str">
            <v>Color IRR</v>
          </cell>
          <cell r="M25" t="str">
            <v>IIRREG</v>
          </cell>
          <cell r="O25" t="str">
            <v>L</v>
          </cell>
        </row>
        <row r="26">
          <cell r="B26">
            <v>18</v>
          </cell>
          <cell r="K26" t="str">
            <v>2000</v>
          </cell>
          <cell r="L26" t="str">
            <v>Color IRR</v>
          </cell>
          <cell r="M26" t="str">
            <v>IIRREG</v>
          </cell>
          <cell r="O26" t="str">
            <v>L</v>
          </cell>
        </row>
        <row r="27">
          <cell r="B27">
            <v>12</v>
          </cell>
          <cell r="K27" t="str">
            <v>2000</v>
          </cell>
          <cell r="L27" t="str">
            <v>Color IRR</v>
          </cell>
          <cell r="M27" t="str">
            <v>IIRREG</v>
          </cell>
          <cell r="O27" t="str">
            <v>M</v>
          </cell>
        </row>
        <row r="28">
          <cell r="B28">
            <v>90</v>
          </cell>
          <cell r="K28" t="str">
            <v>2000</v>
          </cell>
          <cell r="L28" t="str">
            <v>Color IRR</v>
          </cell>
          <cell r="M28" t="str">
            <v>IIRREG</v>
          </cell>
          <cell r="O28" t="str">
            <v>M</v>
          </cell>
        </row>
        <row r="29">
          <cell r="B29">
            <v>48</v>
          </cell>
          <cell r="K29" t="str">
            <v>2000</v>
          </cell>
          <cell r="L29" t="str">
            <v>Color IRR</v>
          </cell>
          <cell r="M29" t="str">
            <v>IIRREG</v>
          </cell>
          <cell r="O29" t="str">
            <v>M</v>
          </cell>
        </row>
        <row r="30">
          <cell r="B30">
            <v>24</v>
          </cell>
          <cell r="K30" t="str">
            <v>2000</v>
          </cell>
          <cell r="L30" t="str">
            <v>Color IRR</v>
          </cell>
          <cell r="M30" t="str">
            <v>IIRREG</v>
          </cell>
          <cell r="O30" t="str">
            <v>M</v>
          </cell>
        </row>
        <row r="31">
          <cell r="B31">
            <v>12</v>
          </cell>
          <cell r="K31" t="str">
            <v>2000</v>
          </cell>
          <cell r="L31" t="str">
            <v>Color IRR</v>
          </cell>
          <cell r="M31" t="str">
            <v>IIRREG</v>
          </cell>
          <cell r="O31" t="str">
            <v>S</v>
          </cell>
        </row>
        <row r="32">
          <cell r="B32">
            <v>30</v>
          </cell>
          <cell r="K32" t="str">
            <v>2000</v>
          </cell>
          <cell r="L32" t="str">
            <v>Color IRR</v>
          </cell>
          <cell r="M32" t="str">
            <v>IIRREG</v>
          </cell>
          <cell r="O32" t="str">
            <v>S</v>
          </cell>
        </row>
        <row r="33">
          <cell r="B33">
            <v>90</v>
          </cell>
          <cell r="K33" t="str">
            <v>2000</v>
          </cell>
          <cell r="L33" t="str">
            <v>Color IRR</v>
          </cell>
          <cell r="M33" t="str">
            <v>IIRREG</v>
          </cell>
          <cell r="O33" t="str">
            <v>S</v>
          </cell>
        </row>
        <row r="34">
          <cell r="B34">
            <v>72</v>
          </cell>
          <cell r="K34" t="str">
            <v>2000</v>
          </cell>
          <cell r="L34" t="str">
            <v>Color IRR</v>
          </cell>
          <cell r="M34" t="str">
            <v>IIRREG</v>
          </cell>
          <cell r="O34" t="str">
            <v>XL</v>
          </cell>
        </row>
        <row r="35">
          <cell r="B35">
            <v>108</v>
          </cell>
          <cell r="K35" t="str">
            <v>2000</v>
          </cell>
          <cell r="L35" t="str">
            <v>Color IRR</v>
          </cell>
          <cell r="M35" t="str">
            <v>IIRREG</v>
          </cell>
          <cell r="O35" t="str">
            <v>XL</v>
          </cell>
        </row>
        <row r="36">
          <cell r="B36">
            <v>90</v>
          </cell>
          <cell r="K36" t="str">
            <v>2000</v>
          </cell>
          <cell r="L36" t="str">
            <v>Color IRR</v>
          </cell>
          <cell r="M36" t="str">
            <v>IIRREG</v>
          </cell>
          <cell r="O36" t="str">
            <v>XL</v>
          </cell>
        </row>
        <row r="37">
          <cell r="B37">
            <v>24</v>
          </cell>
          <cell r="K37" t="str">
            <v>2000</v>
          </cell>
          <cell r="L37" t="str">
            <v>Color IRR</v>
          </cell>
          <cell r="M37" t="str">
            <v>IIRREG</v>
          </cell>
          <cell r="O37" t="str">
            <v>2X</v>
          </cell>
        </row>
        <row r="38">
          <cell r="B38">
            <v>60</v>
          </cell>
          <cell r="K38" t="str">
            <v>2000</v>
          </cell>
          <cell r="L38" t="str">
            <v>Color IRR</v>
          </cell>
          <cell r="M38" t="str">
            <v>IIRREG</v>
          </cell>
          <cell r="O38" t="str">
            <v>2X</v>
          </cell>
        </row>
        <row r="39">
          <cell r="B39">
            <v>6</v>
          </cell>
          <cell r="K39" t="str">
            <v>2000</v>
          </cell>
          <cell r="L39" t="str">
            <v>Color IRR</v>
          </cell>
          <cell r="M39" t="str">
            <v>IIRREG</v>
          </cell>
          <cell r="O39" t="str">
            <v>3X</v>
          </cell>
        </row>
        <row r="40">
          <cell r="B40">
            <v>39</v>
          </cell>
          <cell r="K40" t="str">
            <v>2000</v>
          </cell>
          <cell r="L40" t="str">
            <v>Color IRR</v>
          </cell>
          <cell r="M40" t="str">
            <v>IIRREG</v>
          </cell>
          <cell r="O40" t="str">
            <v>3X</v>
          </cell>
        </row>
        <row r="41">
          <cell r="B41">
            <v>12</v>
          </cell>
          <cell r="K41" t="str">
            <v>2000</v>
          </cell>
          <cell r="L41" t="str">
            <v>Color IRR</v>
          </cell>
          <cell r="M41" t="str">
            <v>IIRREG</v>
          </cell>
          <cell r="O41" t="str">
            <v>3X</v>
          </cell>
        </row>
        <row r="42">
          <cell r="B42">
            <v>6</v>
          </cell>
          <cell r="K42" t="str">
            <v>2000</v>
          </cell>
          <cell r="L42" t="str">
            <v>Color IRR</v>
          </cell>
          <cell r="M42" t="str">
            <v>IIRREG</v>
          </cell>
          <cell r="O42" t="str">
            <v>3X</v>
          </cell>
        </row>
        <row r="43">
          <cell r="B43">
            <v>2</v>
          </cell>
          <cell r="K43" t="str">
            <v>2000</v>
          </cell>
          <cell r="L43" t="str">
            <v>Color IRR</v>
          </cell>
          <cell r="M43" t="str">
            <v>IIRREG</v>
          </cell>
          <cell r="O43" t="str">
            <v>4X</v>
          </cell>
        </row>
        <row r="44">
          <cell r="B44">
            <v>1</v>
          </cell>
          <cell r="K44" t="str">
            <v>2000</v>
          </cell>
          <cell r="L44" t="str">
            <v>Color IRR</v>
          </cell>
          <cell r="M44" t="str">
            <v>IIRREG</v>
          </cell>
          <cell r="O44" t="str">
            <v>4X</v>
          </cell>
        </row>
        <row r="45">
          <cell r="B45">
            <v>13</v>
          </cell>
          <cell r="K45" t="str">
            <v>2000</v>
          </cell>
          <cell r="L45" t="str">
            <v>Color IRR</v>
          </cell>
          <cell r="M45" t="str">
            <v>IIRREG</v>
          </cell>
          <cell r="O45" t="str">
            <v>5X</v>
          </cell>
        </row>
        <row r="46">
          <cell r="B46">
            <v>30</v>
          </cell>
          <cell r="K46" t="str">
            <v>2000</v>
          </cell>
          <cell r="L46" t="str">
            <v>MIX</v>
          </cell>
          <cell r="M46" t="str">
            <v>3rds</v>
          </cell>
          <cell r="O46" t="str">
            <v>Mix</v>
          </cell>
        </row>
        <row r="47">
          <cell r="B47">
            <v>144</v>
          </cell>
          <cell r="K47" t="str">
            <v>2000</v>
          </cell>
          <cell r="L47" t="str">
            <v>MIX</v>
          </cell>
          <cell r="M47" t="str">
            <v>3rds</v>
          </cell>
          <cell r="O47" t="str">
            <v>Mix</v>
          </cell>
        </row>
        <row r="48">
          <cell r="B48">
            <v>150</v>
          </cell>
          <cell r="K48" t="str">
            <v>2000</v>
          </cell>
          <cell r="L48" t="str">
            <v>MIX</v>
          </cell>
          <cell r="M48" t="str">
            <v>3rds</v>
          </cell>
          <cell r="O48" t="str">
            <v>Mix</v>
          </cell>
        </row>
        <row r="49">
          <cell r="B49">
            <v>144</v>
          </cell>
          <cell r="K49" t="str">
            <v>2000</v>
          </cell>
          <cell r="L49" t="str">
            <v>MIX</v>
          </cell>
          <cell r="M49" t="str">
            <v>3rds</v>
          </cell>
          <cell r="O49" t="str">
            <v>Mix</v>
          </cell>
        </row>
        <row r="50">
          <cell r="B50">
            <v>66</v>
          </cell>
          <cell r="K50" t="str">
            <v>2000</v>
          </cell>
          <cell r="L50" t="str">
            <v>MIX</v>
          </cell>
          <cell r="M50" t="str">
            <v>3rds</v>
          </cell>
          <cell r="O50" t="str">
            <v>Mix</v>
          </cell>
        </row>
        <row r="51">
          <cell r="B51">
            <v>54</v>
          </cell>
          <cell r="K51" t="str">
            <v>2000</v>
          </cell>
          <cell r="L51" t="str">
            <v>MIX</v>
          </cell>
          <cell r="M51" t="str">
            <v>3rds</v>
          </cell>
          <cell r="O51" t="str">
            <v>Mix</v>
          </cell>
        </row>
        <row r="52">
          <cell r="B52">
            <v>48</v>
          </cell>
          <cell r="K52" t="str">
            <v>2000</v>
          </cell>
          <cell r="L52" t="str">
            <v>Navy IRR</v>
          </cell>
          <cell r="M52" t="str">
            <v>IIRREG</v>
          </cell>
          <cell r="O52" t="str">
            <v>XL</v>
          </cell>
        </row>
        <row r="53">
          <cell r="B53">
            <v>66</v>
          </cell>
          <cell r="K53" t="str">
            <v>2000</v>
          </cell>
          <cell r="L53" t="str">
            <v>Navy IRR</v>
          </cell>
          <cell r="M53" t="str">
            <v>IIRREG</v>
          </cell>
          <cell r="O53" t="str">
            <v>XL</v>
          </cell>
        </row>
        <row r="54">
          <cell r="B54">
            <v>1</v>
          </cell>
          <cell r="K54" t="str">
            <v>2000</v>
          </cell>
          <cell r="L54" t="str">
            <v>Navy IRR</v>
          </cell>
          <cell r="M54" t="str">
            <v>IIRREG</v>
          </cell>
          <cell r="O54" t="str">
            <v>4X</v>
          </cell>
        </row>
        <row r="55">
          <cell r="B55">
            <v>3</v>
          </cell>
          <cell r="K55" t="str">
            <v>2000</v>
          </cell>
          <cell r="L55" t="str">
            <v>Navy IRR</v>
          </cell>
          <cell r="M55" t="str">
            <v>IIRREG</v>
          </cell>
          <cell r="O55" t="str">
            <v>4X</v>
          </cell>
        </row>
        <row r="56">
          <cell r="B56">
            <v>4</v>
          </cell>
          <cell r="K56" t="str">
            <v>2000</v>
          </cell>
          <cell r="L56" t="str">
            <v>Navy IRR</v>
          </cell>
          <cell r="M56" t="str">
            <v>IIRREG</v>
          </cell>
          <cell r="O56" t="str">
            <v>5X</v>
          </cell>
        </row>
        <row r="57">
          <cell r="B57">
            <v>6</v>
          </cell>
          <cell r="K57" t="str">
            <v>2000</v>
          </cell>
          <cell r="L57" t="str">
            <v>Grey IRR</v>
          </cell>
          <cell r="M57" t="str">
            <v>IIRREG</v>
          </cell>
          <cell r="O57" t="str">
            <v>M</v>
          </cell>
        </row>
        <row r="58">
          <cell r="B58">
            <v>6</v>
          </cell>
          <cell r="K58" t="str">
            <v>2000</v>
          </cell>
          <cell r="L58" t="str">
            <v>Grey IRR</v>
          </cell>
          <cell r="M58" t="str">
            <v>IIRREG</v>
          </cell>
          <cell r="O58" t="str">
            <v>XL</v>
          </cell>
        </row>
        <row r="59">
          <cell r="B59">
            <v>6</v>
          </cell>
          <cell r="K59" t="str">
            <v>2000</v>
          </cell>
          <cell r="L59" t="str">
            <v>Grey IRR</v>
          </cell>
          <cell r="M59" t="str">
            <v>IIRREG</v>
          </cell>
          <cell r="O59" t="str">
            <v>2X</v>
          </cell>
        </row>
        <row r="60">
          <cell r="B60">
            <v>3</v>
          </cell>
          <cell r="K60" t="str">
            <v>2000</v>
          </cell>
          <cell r="L60" t="str">
            <v>Grey IRR</v>
          </cell>
          <cell r="M60" t="str">
            <v>IIRREG</v>
          </cell>
          <cell r="O60" t="str">
            <v>3X</v>
          </cell>
        </row>
        <row r="61">
          <cell r="B61">
            <v>6</v>
          </cell>
          <cell r="K61" t="str">
            <v>2000</v>
          </cell>
          <cell r="L61" t="str">
            <v>White IRR</v>
          </cell>
          <cell r="M61" t="str">
            <v>IIRREG</v>
          </cell>
          <cell r="O61" t="str">
            <v>L</v>
          </cell>
        </row>
        <row r="62">
          <cell r="B62">
            <v>6</v>
          </cell>
          <cell r="K62" t="str">
            <v>2000</v>
          </cell>
          <cell r="L62" t="str">
            <v>White IRR</v>
          </cell>
          <cell r="M62" t="str">
            <v>IIRREG</v>
          </cell>
          <cell r="O62" t="str">
            <v>L</v>
          </cell>
        </row>
        <row r="63">
          <cell r="B63">
            <v>18</v>
          </cell>
          <cell r="K63" t="str">
            <v>2000</v>
          </cell>
          <cell r="L63" t="str">
            <v>White IRR</v>
          </cell>
          <cell r="M63" t="str">
            <v>IIRREG</v>
          </cell>
          <cell r="O63" t="str">
            <v>L</v>
          </cell>
        </row>
        <row r="64">
          <cell r="B64">
            <v>6</v>
          </cell>
          <cell r="K64" t="str">
            <v>2000</v>
          </cell>
          <cell r="L64" t="str">
            <v>White IRR</v>
          </cell>
          <cell r="M64" t="str">
            <v>IIRREG</v>
          </cell>
          <cell r="O64" t="str">
            <v>M</v>
          </cell>
        </row>
        <row r="65">
          <cell r="B65">
            <v>36</v>
          </cell>
          <cell r="K65" t="str">
            <v>2000</v>
          </cell>
          <cell r="L65" t="str">
            <v>White IRR</v>
          </cell>
          <cell r="M65" t="str">
            <v>IIRREG</v>
          </cell>
          <cell r="O65" t="str">
            <v>M</v>
          </cell>
        </row>
        <row r="66">
          <cell r="B66">
            <v>6</v>
          </cell>
          <cell r="K66" t="str">
            <v>2000</v>
          </cell>
          <cell r="L66" t="str">
            <v>White IRR</v>
          </cell>
          <cell r="M66" t="str">
            <v>IIRREG</v>
          </cell>
          <cell r="O66" t="str">
            <v>XL</v>
          </cell>
        </row>
        <row r="67">
          <cell r="B67">
            <v>36</v>
          </cell>
          <cell r="K67" t="str">
            <v>2000</v>
          </cell>
          <cell r="L67" t="str">
            <v>White IRR</v>
          </cell>
          <cell r="M67" t="str">
            <v>IIRREG</v>
          </cell>
          <cell r="O67" t="str">
            <v>XL</v>
          </cell>
        </row>
        <row r="68">
          <cell r="B68">
            <v>90</v>
          </cell>
          <cell r="K68" t="str">
            <v>2000</v>
          </cell>
          <cell r="L68" t="str">
            <v>White IRR</v>
          </cell>
          <cell r="M68" t="str">
            <v>IIRREG</v>
          </cell>
          <cell r="O68" t="str">
            <v>XL</v>
          </cell>
        </row>
        <row r="69">
          <cell r="B69">
            <v>90</v>
          </cell>
          <cell r="K69" t="str">
            <v>2000</v>
          </cell>
          <cell r="L69" t="str">
            <v>White IRR</v>
          </cell>
          <cell r="M69" t="str">
            <v>IIRREG</v>
          </cell>
          <cell r="O69" t="str">
            <v>XL</v>
          </cell>
        </row>
        <row r="70">
          <cell r="B70">
            <v>24</v>
          </cell>
          <cell r="K70" t="str">
            <v>2000</v>
          </cell>
          <cell r="L70" t="str">
            <v>White IRR</v>
          </cell>
          <cell r="M70" t="str">
            <v>IIRREG</v>
          </cell>
          <cell r="O70" t="str">
            <v>XL</v>
          </cell>
        </row>
        <row r="71">
          <cell r="B71">
            <v>24</v>
          </cell>
          <cell r="K71" t="str">
            <v>2000</v>
          </cell>
          <cell r="L71" t="str">
            <v>White IRR</v>
          </cell>
          <cell r="M71" t="str">
            <v>IIRREG</v>
          </cell>
          <cell r="O71" t="str">
            <v>XL</v>
          </cell>
        </row>
        <row r="72">
          <cell r="B72">
            <v>36</v>
          </cell>
          <cell r="K72" t="str">
            <v>2000</v>
          </cell>
          <cell r="L72" t="str">
            <v>White IRR</v>
          </cell>
          <cell r="M72" t="str">
            <v>IIRREG</v>
          </cell>
          <cell r="O72" t="str">
            <v>2X</v>
          </cell>
        </row>
        <row r="73">
          <cell r="B73">
            <v>108</v>
          </cell>
          <cell r="K73" t="str">
            <v>2000</v>
          </cell>
          <cell r="L73" t="str">
            <v>White IRR</v>
          </cell>
          <cell r="M73" t="str">
            <v>IIRREG</v>
          </cell>
          <cell r="O73" t="str">
            <v>2X</v>
          </cell>
        </row>
        <row r="74">
          <cell r="B74">
            <v>12</v>
          </cell>
          <cell r="K74" t="str">
            <v>2000</v>
          </cell>
          <cell r="L74" t="str">
            <v>White IRR</v>
          </cell>
          <cell r="M74" t="str">
            <v>IIRREG</v>
          </cell>
          <cell r="O74" t="str">
            <v>2X</v>
          </cell>
        </row>
        <row r="75">
          <cell r="B75">
            <v>39</v>
          </cell>
          <cell r="K75" t="str">
            <v>2000</v>
          </cell>
          <cell r="L75" t="str">
            <v>White IRR</v>
          </cell>
          <cell r="M75" t="str">
            <v>IIRREG</v>
          </cell>
          <cell r="O75" t="str">
            <v>3X</v>
          </cell>
        </row>
        <row r="76">
          <cell r="B76">
            <v>33</v>
          </cell>
          <cell r="K76" t="str">
            <v>2000</v>
          </cell>
          <cell r="L76" t="str">
            <v>White IRR</v>
          </cell>
          <cell r="M76" t="str">
            <v>IIRREG</v>
          </cell>
          <cell r="O76" t="str">
            <v>3X</v>
          </cell>
        </row>
        <row r="77">
          <cell r="B77">
            <v>15</v>
          </cell>
          <cell r="K77" t="str">
            <v>2000</v>
          </cell>
          <cell r="L77" t="str">
            <v>White IRR</v>
          </cell>
          <cell r="M77" t="str">
            <v>IIRREG</v>
          </cell>
          <cell r="O77" t="str">
            <v>3X</v>
          </cell>
        </row>
        <row r="78">
          <cell r="B78">
            <v>13</v>
          </cell>
          <cell r="K78" t="str">
            <v>2000</v>
          </cell>
          <cell r="L78" t="str">
            <v>White IRR</v>
          </cell>
          <cell r="M78" t="str">
            <v>IIRREG</v>
          </cell>
          <cell r="O78" t="str">
            <v>4X</v>
          </cell>
        </row>
        <row r="79">
          <cell r="B79">
            <v>3</v>
          </cell>
          <cell r="K79" t="str">
            <v>2000</v>
          </cell>
          <cell r="L79" t="str">
            <v>White IRR</v>
          </cell>
          <cell r="M79" t="str">
            <v>IIRREG</v>
          </cell>
          <cell r="O79" t="str">
            <v>5X</v>
          </cell>
        </row>
        <row r="80">
          <cell r="B80">
            <v>30</v>
          </cell>
          <cell r="K80" t="str">
            <v>5000</v>
          </cell>
          <cell r="L80" t="str">
            <v>Black IRR</v>
          </cell>
          <cell r="M80" t="str">
            <v>IIRREG</v>
          </cell>
          <cell r="O80" t="str">
            <v>L</v>
          </cell>
        </row>
        <row r="81">
          <cell r="B81">
            <v>66</v>
          </cell>
          <cell r="K81" t="str">
            <v>5000</v>
          </cell>
          <cell r="L81" t="str">
            <v>Black IRR</v>
          </cell>
          <cell r="M81" t="str">
            <v>IIRREG</v>
          </cell>
          <cell r="O81" t="str">
            <v>L</v>
          </cell>
        </row>
        <row r="82">
          <cell r="B82">
            <v>42</v>
          </cell>
          <cell r="K82" t="str">
            <v>5000</v>
          </cell>
          <cell r="L82" t="str">
            <v>Black IRR</v>
          </cell>
          <cell r="M82" t="str">
            <v>IIRREG</v>
          </cell>
          <cell r="O82" t="str">
            <v>L</v>
          </cell>
        </row>
        <row r="83">
          <cell r="B83">
            <v>42</v>
          </cell>
          <cell r="K83" t="str">
            <v>5000</v>
          </cell>
          <cell r="L83" t="str">
            <v>Black IRR</v>
          </cell>
          <cell r="M83" t="str">
            <v>IIRREG</v>
          </cell>
          <cell r="O83" t="str">
            <v>M</v>
          </cell>
        </row>
        <row r="84">
          <cell r="B84">
            <v>6</v>
          </cell>
          <cell r="K84" t="str">
            <v>5000</v>
          </cell>
          <cell r="L84" t="str">
            <v>Black IRR</v>
          </cell>
          <cell r="M84" t="str">
            <v>IIRREG</v>
          </cell>
          <cell r="O84" t="str">
            <v>M</v>
          </cell>
        </row>
        <row r="85">
          <cell r="B85">
            <v>24</v>
          </cell>
          <cell r="K85" t="str">
            <v>5000</v>
          </cell>
          <cell r="L85" t="str">
            <v>Black IRR</v>
          </cell>
          <cell r="M85" t="str">
            <v>IIRREG</v>
          </cell>
          <cell r="O85" t="str">
            <v>S</v>
          </cell>
        </row>
        <row r="86">
          <cell r="B86">
            <v>6</v>
          </cell>
          <cell r="K86" t="str">
            <v>5000</v>
          </cell>
          <cell r="L86" t="str">
            <v>Black IRR</v>
          </cell>
          <cell r="M86" t="str">
            <v>IIRREG</v>
          </cell>
          <cell r="O86" t="str">
            <v>S</v>
          </cell>
        </row>
        <row r="87">
          <cell r="B87">
            <v>48</v>
          </cell>
          <cell r="K87" t="str">
            <v>5000</v>
          </cell>
          <cell r="L87" t="str">
            <v>Black IRR</v>
          </cell>
          <cell r="M87" t="str">
            <v>IIRREG</v>
          </cell>
          <cell r="O87" t="str">
            <v>XL</v>
          </cell>
        </row>
        <row r="88">
          <cell r="B88">
            <v>96</v>
          </cell>
          <cell r="K88" t="str">
            <v>5000</v>
          </cell>
          <cell r="L88" t="str">
            <v>Black IRR</v>
          </cell>
          <cell r="M88" t="str">
            <v>IIRREG</v>
          </cell>
          <cell r="O88" t="str">
            <v>XL</v>
          </cell>
        </row>
        <row r="89">
          <cell r="B89">
            <v>108</v>
          </cell>
          <cell r="K89" t="str">
            <v>5000</v>
          </cell>
          <cell r="L89" t="str">
            <v>Black IRR</v>
          </cell>
          <cell r="M89" t="str">
            <v>IIRREG</v>
          </cell>
          <cell r="O89" t="str">
            <v>XL</v>
          </cell>
        </row>
        <row r="90">
          <cell r="B90">
            <v>12</v>
          </cell>
          <cell r="K90" t="str">
            <v>5000</v>
          </cell>
          <cell r="L90" t="str">
            <v>Black IRR</v>
          </cell>
          <cell r="M90" t="str">
            <v>IIRREG</v>
          </cell>
          <cell r="O90" t="str">
            <v>XL</v>
          </cell>
        </row>
        <row r="91">
          <cell r="B91">
            <v>102</v>
          </cell>
          <cell r="K91" t="str">
            <v>5000</v>
          </cell>
          <cell r="L91" t="str">
            <v>Black IRR</v>
          </cell>
          <cell r="M91" t="str">
            <v>IIRREG</v>
          </cell>
          <cell r="O91" t="str">
            <v>2X</v>
          </cell>
        </row>
        <row r="92">
          <cell r="B92">
            <v>30</v>
          </cell>
          <cell r="K92" t="str">
            <v>5000</v>
          </cell>
          <cell r="L92" t="str">
            <v>Black IRR</v>
          </cell>
          <cell r="M92" t="str">
            <v>IIRREG</v>
          </cell>
          <cell r="O92" t="str">
            <v>2X</v>
          </cell>
        </row>
        <row r="93">
          <cell r="B93">
            <v>3</v>
          </cell>
          <cell r="K93" t="str">
            <v>5000</v>
          </cell>
          <cell r="L93" t="str">
            <v>Black IRR</v>
          </cell>
          <cell r="M93" t="str">
            <v>IIRREG</v>
          </cell>
          <cell r="O93" t="str">
            <v>3X</v>
          </cell>
        </row>
        <row r="94">
          <cell r="B94">
            <v>3</v>
          </cell>
          <cell r="K94" t="str">
            <v>5000</v>
          </cell>
          <cell r="L94" t="str">
            <v>Black IRR</v>
          </cell>
          <cell r="M94" t="str">
            <v>IIRREG</v>
          </cell>
          <cell r="O94" t="str">
            <v>3X</v>
          </cell>
        </row>
        <row r="95">
          <cell r="B95">
            <v>6</v>
          </cell>
          <cell r="K95" t="str">
            <v>5000</v>
          </cell>
          <cell r="L95" t="str">
            <v>Color IRR</v>
          </cell>
          <cell r="M95" t="str">
            <v>IIRREG</v>
          </cell>
          <cell r="O95" t="str">
            <v>L</v>
          </cell>
        </row>
        <row r="96">
          <cell r="B96">
            <v>120</v>
          </cell>
          <cell r="K96" t="str">
            <v>5000</v>
          </cell>
          <cell r="L96" t="str">
            <v>Color IRR</v>
          </cell>
          <cell r="M96" t="str">
            <v>IIRREG</v>
          </cell>
          <cell r="O96" t="str">
            <v>L</v>
          </cell>
        </row>
        <row r="97">
          <cell r="B97">
            <v>6</v>
          </cell>
          <cell r="K97" t="str">
            <v>5000</v>
          </cell>
          <cell r="L97" t="str">
            <v>Color IRR</v>
          </cell>
          <cell r="M97" t="str">
            <v>IIRREG</v>
          </cell>
          <cell r="O97" t="str">
            <v>L</v>
          </cell>
        </row>
        <row r="98">
          <cell r="B98">
            <v>132</v>
          </cell>
          <cell r="K98" t="str">
            <v>5000</v>
          </cell>
          <cell r="L98" t="str">
            <v>Color IRR</v>
          </cell>
          <cell r="M98" t="str">
            <v>IIRREG</v>
          </cell>
          <cell r="O98" t="str">
            <v>L</v>
          </cell>
        </row>
        <row r="99">
          <cell r="B99">
            <v>18</v>
          </cell>
          <cell r="K99" t="str">
            <v>5000</v>
          </cell>
          <cell r="L99" t="str">
            <v>Color IRR</v>
          </cell>
          <cell r="M99" t="str">
            <v>IIRREG</v>
          </cell>
          <cell r="O99" t="str">
            <v>L</v>
          </cell>
        </row>
        <row r="100">
          <cell r="B100">
            <v>66</v>
          </cell>
          <cell r="K100" t="str">
            <v>5000</v>
          </cell>
          <cell r="L100" t="str">
            <v>Color IRR</v>
          </cell>
          <cell r="M100" t="str">
            <v>IIRREG</v>
          </cell>
          <cell r="O100" t="str">
            <v>M</v>
          </cell>
        </row>
        <row r="101">
          <cell r="B101">
            <v>96</v>
          </cell>
          <cell r="K101" t="str">
            <v>5000</v>
          </cell>
          <cell r="L101" t="str">
            <v>Color IRR</v>
          </cell>
          <cell r="M101" t="str">
            <v>IIRREG</v>
          </cell>
          <cell r="O101" t="str">
            <v>M</v>
          </cell>
        </row>
        <row r="102">
          <cell r="B102">
            <v>72</v>
          </cell>
          <cell r="K102" t="str">
            <v>5000</v>
          </cell>
          <cell r="L102" t="str">
            <v>Color IRR</v>
          </cell>
          <cell r="M102" t="str">
            <v>IIRREG</v>
          </cell>
          <cell r="O102" t="str">
            <v>M</v>
          </cell>
        </row>
        <row r="103">
          <cell r="B103">
            <v>48</v>
          </cell>
          <cell r="K103" t="str">
            <v>5000</v>
          </cell>
          <cell r="L103" t="str">
            <v>Color IRR</v>
          </cell>
          <cell r="M103" t="str">
            <v>IIRREG</v>
          </cell>
          <cell r="O103" t="str">
            <v>M</v>
          </cell>
        </row>
        <row r="104">
          <cell r="B104">
            <v>42</v>
          </cell>
          <cell r="K104" t="str">
            <v>5000</v>
          </cell>
          <cell r="L104" t="str">
            <v>Color IRR</v>
          </cell>
          <cell r="M104" t="str">
            <v>IIRREG</v>
          </cell>
          <cell r="O104" t="str">
            <v>S</v>
          </cell>
        </row>
        <row r="105">
          <cell r="B105">
            <v>78</v>
          </cell>
          <cell r="K105" t="str">
            <v>5000</v>
          </cell>
          <cell r="L105" t="str">
            <v>Color IRR</v>
          </cell>
          <cell r="M105" t="str">
            <v>IIRREG</v>
          </cell>
          <cell r="O105" t="str">
            <v>S</v>
          </cell>
        </row>
        <row r="106">
          <cell r="B106">
            <v>84</v>
          </cell>
          <cell r="K106" t="str">
            <v>5000</v>
          </cell>
          <cell r="L106" t="str">
            <v>Color IRR</v>
          </cell>
          <cell r="M106" t="str">
            <v>IIRREG</v>
          </cell>
          <cell r="O106" t="str">
            <v>XL</v>
          </cell>
        </row>
        <row r="107">
          <cell r="B107">
            <v>24</v>
          </cell>
          <cell r="K107" t="str">
            <v>5000</v>
          </cell>
          <cell r="L107" t="str">
            <v>Color IRR</v>
          </cell>
          <cell r="M107" t="str">
            <v>IIRREG</v>
          </cell>
          <cell r="O107" t="str">
            <v>XL</v>
          </cell>
        </row>
        <row r="108">
          <cell r="B108">
            <v>132</v>
          </cell>
          <cell r="K108" t="str">
            <v>5000</v>
          </cell>
          <cell r="L108" t="str">
            <v>Color IRR</v>
          </cell>
          <cell r="M108" t="str">
            <v>IIRREG</v>
          </cell>
          <cell r="O108" t="str">
            <v>XL</v>
          </cell>
        </row>
        <row r="109">
          <cell r="B109">
            <v>150</v>
          </cell>
          <cell r="K109" t="str">
            <v>5000</v>
          </cell>
          <cell r="L109" t="str">
            <v>Color IRR</v>
          </cell>
          <cell r="M109" t="str">
            <v>IIRREG</v>
          </cell>
          <cell r="O109" t="str">
            <v>XL</v>
          </cell>
        </row>
        <row r="110">
          <cell r="B110">
            <v>120</v>
          </cell>
          <cell r="K110" t="str">
            <v>5000</v>
          </cell>
          <cell r="L110" t="str">
            <v>Color IRR</v>
          </cell>
          <cell r="M110" t="str">
            <v>IIRREG</v>
          </cell>
          <cell r="O110" t="str">
            <v>XL</v>
          </cell>
        </row>
        <row r="111">
          <cell r="B111">
            <v>150</v>
          </cell>
          <cell r="K111" t="str">
            <v>5000</v>
          </cell>
          <cell r="L111" t="str">
            <v>Color IRR</v>
          </cell>
          <cell r="M111" t="str">
            <v>IIRREG</v>
          </cell>
          <cell r="O111" t="str">
            <v>XL</v>
          </cell>
        </row>
        <row r="112">
          <cell r="B112">
            <v>54</v>
          </cell>
          <cell r="K112" t="str">
            <v>5000</v>
          </cell>
          <cell r="L112" t="str">
            <v>Color IRR</v>
          </cell>
          <cell r="M112" t="str">
            <v>IIRREG</v>
          </cell>
          <cell r="O112" t="str">
            <v>XL</v>
          </cell>
        </row>
        <row r="113">
          <cell r="B113">
            <v>42</v>
          </cell>
          <cell r="K113" t="str">
            <v>5000</v>
          </cell>
          <cell r="L113" t="str">
            <v>Color IRR</v>
          </cell>
          <cell r="M113" t="str">
            <v>IIRREG</v>
          </cell>
          <cell r="O113" t="str">
            <v>2X</v>
          </cell>
        </row>
        <row r="114">
          <cell r="B114">
            <v>60</v>
          </cell>
          <cell r="K114" t="str">
            <v>5000</v>
          </cell>
          <cell r="L114" t="str">
            <v>Color IRR</v>
          </cell>
          <cell r="M114" t="str">
            <v>IIRREG</v>
          </cell>
          <cell r="O114" t="str">
            <v>2X</v>
          </cell>
        </row>
        <row r="115">
          <cell r="B115">
            <v>114</v>
          </cell>
          <cell r="K115" t="str">
            <v>5000</v>
          </cell>
          <cell r="L115" t="str">
            <v>Color IRR</v>
          </cell>
          <cell r="M115" t="str">
            <v>IIRREG</v>
          </cell>
          <cell r="O115" t="str">
            <v>2X</v>
          </cell>
        </row>
        <row r="116">
          <cell r="B116">
            <v>21</v>
          </cell>
          <cell r="K116" t="str">
            <v>5000</v>
          </cell>
          <cell r="L116" t="str">
            <v>Color IRR</v>
          </cell>
          <cell r="M116" t="str">
            <v>IIRREG</v>
          </cell>
          <cell r="O116" t="str">
            <v>3X</v>
          </cell>
        </row>
        <row r="117">
          <cell r="B117">
            <v>39</v>
          </cell>
          <cell r="K117" t="str">
            <v>5000</v>
          </cell>
          <cell r="L117" t="str">
            <v>Color IRR</v>
          </cell>
          <cell r="M117" t="str">
            <v>IIRREG</v>
          </cell>
          <cell r="O117" t="str">
            <v>3X</v>
          </cell>
        </row>
        <row r="118">
          <cell r="B118">
            <v>27</v>
          </cell>
          <cell r="K118" t="str">
            <v>5000</v>
          </cell>
          <cell r="L118" t="str">
            <v>Color IRR</v>
          </cell>
          <cell r="M118" t="str">
            <v>IIRREG</v>
          </cell>
          <cell r="O118" t="str">
            <v>3X</v>
          </cell>
        </row>
        <row r="119">
          <cell r="B119">
            <v>21</v>
          </cell>
          <cell r="K119" t="str">
            <v>5000</v>
          </cell>
          <cell r="L119" t="str">
            <v>Color IRR</v>
          </cell>
          <cell r="M119" t="str">
            <v>IIRREG</v>
          </cell>
          <cell r="O119" t="str">
            <v>3X</v>
          </cell>
        </row>
        <row r="120">
          <cell r="B120">
            <v>21</v>
          </cell>
          <cell r="K120" t="str">
            <v>5000</v>
          </cell>
          <cell r="L120" t="str">
            <v>Color IRR</v>
          </cell>
          <cell r="M120" t="str">
            <v>IIRREG</v>
          </cell>
          <cell r="O120" t="str">
            <v>3X</v>
          </cell>
        </row>
        <row r="121">
          <cell r="B121">
            <v>30</v>
          </cell>
          <cell r="K121" t="str">
            <v>5000</v>
          </cell>
          <cell r="L121" t="str">
            <v>MIX</v>
          </cell>
          <cell r="M121" t="str">
            <v>3rds</v>
          </cell>
          <cell r="O121" t="str">
            <v>Mix</v>
          </cell>
        </row>
        <row r="122">
          <cell r="B122">
            <v>144</v>
          </cell>
          <cell r="K122" t="str">
            <v>5000</v>
          </cell>
          <cell r="L122" t="str">
            <v>MIX</v>
          </cell>
          <cell r="M122" t="str">
            <v>3rds</v>
          </cell>
          <cell r="O122" t="str">
            <v>Mix</v>
          </cell>
        </row>
        <row r="123">
          <cell r="B123">
            <v>150</v>
          </cell>
          <cell r="K123" t="str">
            <v>5000</v>
          </cell>
          <cell r="L123" t="str">
            <v>MIX</v>
          </cell>
          <cell r="M123" t="str">
            <v>3rds</v>
          </cell>
          <cell r="O123" t="str">
            <v>Mix</v>
          </cell>
        </row>
        <row r="124">
          <cell r="B124">
            <v>150</v>
          </cell>
          <cell r="K124" t="str">
            <v>5000</v>
          </cell>
          <cell r="L124" t="str">
            <v>MIX</v>
          </cell>
          <cell r="M124" t="str">
            <v>3rds</v>
          </cell>
          <cell r="O124" t="str">
            <v>Mix</v>
          </cell>
        </row>
        <row r="125">
          <cell r="B125">
            <v>150</v>
          </cell>
          <cell r="K125" t="str">
            <v>5000</v>
          </cell>
          <cell r="L125" t="str">
            <v>MIX</v>
          </cell>
          <cell r="M125" t="str">
            <v>3rds</v>
          </cell>
          <cell r="O125" t="str">
            <v>Mix</v>
          </cell>
        </row>
        <row r="126">
          <cell r="B126">
            <v>78</v>
          </cell>
          <cell r="K126" t="str">
            <v>5000</v>
          </cell>
          <cell r="L126" t="str">
            <v>MIX</v>
          </cell>
          <cell r="M126" t="str">
            <v>3rds</v>
          </cell>
          <cell r="O126" t="str">
            <v>Mix</v>
          </cell>
        </row>
        <row r="127">
          <cell r="B127">
            <v>90</v>
          </cell>
          <cell r="K127" t="str">
            <v>5000</v>
          </cell>
          <cell r="L127" t="str">
            <v>MIX</v>
          </cell>
          <cell r="M127" t="str">
            <v>3rds</v>
          </cell>
          <cell r="O127" t="str">
            <v>Mix</v>
          </cell>
        </row>
        <row r="128">
          <cell r="B128">
            <v>114</v>
          </cell>
          <cell r="K128" t="str">
            <v>5000</v>
          </cell>
          <cell r="L128" t="str">
            <v>MIX</v>
          </cell>
          <cell r="M128" t="str">
            <v>3rds</v>
          </cell>
          <cell r="O128" t="str">
            <v>Mix</v>
          </cell>
        </row>
        <row r="129">
          <cell r="B129">
            <v>12</v>
          </cell>
          <cell r="K129" t="str">
            <v>5000</v>
          </cell>
          <cell r="L129" t="str">
            <v>Navy IRR</v>
          </cell>
          <cell r="M129" t="str">
            <v>IIRREG</v>
          </cell>
          <cell r="O129" t="str">
            <v>L</v>
          </cell>
        </row>
        <row r="130">
          <cell r="B130">
            <v>6</v>
          </cell>
          <cell r="K130" t="str">
            <v>5000</v>
          </cell>
          <cell r="L130" t="str">
            <v>Navy IRR</v>
          </cell>
          <cell r="M130" t="str">
            <v>IIRREG</v>
          </cell>
          <cell r="O130" t="str">
            <v>M</v>
          </cell>
        </row>
        <row r="131">
          <cell r="B131">
            <v>18</v>
          </cell>
          <cell r="K131" t="str">
            <v>5000</v>
          </cell>
          <cell r="L131" t="str">
            <v>Navy IRR</v>
          </cell>
          <cell r="M131" t="str">
            <v>IIRREG</v>
          </cell>
          <cell r="O131" t="str">
            <v>S</v>
          </cell>
        </row>
        <row r="132">
          <cell r="B132">
            <v>6</v>
          </cell>
          <cell r="K132" t="str">
            <v>5000</v>
          </cell>
          <cell r="L132" t="str">
            <v>Navy IRR</v>
          </cell>
          <cell r="M132" t="str">
            <v>IIRREG</v>
          </cell>
          <cell r="O132" t="str">
            <v>XL</v>
          </cell>
        </row>
        <row r="133">
          <cell r="B133">
            <v>60</v>
          </cell>
          <cell r="K133" t="str">
            <v>5000</v>
          </cell>
          <cell r="L133" t="str">
            <v>Navy IRR</v>
          </cell>
          <cell r="M133" t="str">
            <v>IIRREG</v>
          </cell>
          <cell r="O133" t="str">
            <v>XL</v>
          </cell>
        </row>
        <row r="134">
          <cell r="B134">
            <v>6</v>
          </cell>
          <cell r="K134" t="str">
            <v>5000</v>
          </cell>
          <cell r="L134" t="str">
            <v>Navy IRR</v>
          </cell>
          <cell r="M134" t="str">
            <v>IIRREG</v>
          </cell>
          <cell r="O134" t="str">
            <v>2X</v>
          </cell>
        </row>
        <row r="135">
          <cell r="B135">
            <v>12</v>
          </cell>
          <cell r="K135" t="str">
            <v>5000</v>
          </cell>
          <cell r="L135" t="str">
            <v>Navy IRR</v>
          </cell>
          <cell r="M135" t="str">
            <v>IIRREG</v>
          </cell>
          <cell r="O135" t="str">
            <v>2X</v>
          </cell>
        </row>
        <row r="136">
          <cell r="B136">
            <v>3</v>
          </cell>
          <cell r="K136" t="str">
            <v>5000</v>
          </cell>
          <cell r="L136" t="str">
            <v>Navy IRR</v>
          </cell>
          <cell r="M136" t="str">
            <v>IIRREG</v>
          </cell>
          <cell r="O136" t="str">
            <v>3X</v>
          </cell>
        </row>
        <row r="137">
          <cell r="B137">
            <v>3</v>
          </cell>
          <cell r="K137" t="str">
            <v>5000</v>
          </cell>
          <cell r="L137" t="str">
            <v>Navy IRR</v>
          </cell>
          <cell r="M137" t="str">
            <v>IIRREG</v>
          </cell>
          <cell r="O137" t="str">
            <v>3X</v>
          </cell>
        </row>
        <row r="138">
          <cell r="B138">
            <v>6</v>
          </cell>
          <cell r="K138" t="str">
            <v>5000</v>
          </cell>
          <cell r="L138" t="str">
            <v>Grey IRR</v>
          </cell>
          <cell r="M138" t="str">
            <v>IIRREG</v>
          </cell>
          <cell r="O138" t="str">
            <v>S</v>
          </cell>
        </row>
        <row r="139">
          <cell r="B139">
            <v>12</v>
          </cell>
          <cell r="K139" t="str">
            <v>5000</v>
          </cell>
          <cell r="L139" t="str">
            <v>Grey IRR</v>
          </cell>
          <cell r="M139" t="str">
            <v>IIRREG</v>
          </cell>
          <cell r="O139" t="str">
            <v>XL</v>
          </cell>
        </row>
        <row r="140">
          <cell r="B140">
            <v>3</v>
          </cell>
          <cell r="K140" t="str">
            <v>5000</v>
          </cell>
          <cell r="L140" t="str">
            <v>Grey IRR</v>
          </cell>
          <cell r="M140" t="str">
            <v>IIRREG</v>
          </cell>
          <cell r="O140" t="str">
            <v>3X</v>
          </cell>
        </row>
        <row r="141">
          <cell r="B141">
            <v>6</v>
          </cell>
          <cell r="K141" t="str">
            <v>5000</v>
          </cell>
          <cell r="L141" t="str">
            <v>White IRR</v>
          </cell>
          <cell r="M141" t="str">
            <v>IIRREG</v>
          </cell>
          <cell r="O141" t="str">
            <v>L</v>
          </cell>
        </row>
        <row r="142">
          <cell r="B142">
            <v>42</v>
          </cell>
          <cell r="K142" t="str">
            <v>5000</v>
          </cell>
          <cell r="L142" t="str">
            <v>White IRR</v>
          </cell>
          <cell r="M142" t="str">
            <v>IIRREG</v>
          </cell>
          <cell r="O142" t="str">
            <v>L</v>
          </cell>
        </row>
        <row r="143">
          <cell r="B143">
            <v>12</v>
          </cell>
          <cell r="K143" t="str">
            <v>5000</v>
          </cell>
          <cell r="L143" t="str">
            <v>White IRR</v>
          </cell>
          <cell r="M143" t="str">
            <v>IIRREG</v>
          </cell>
          <cell r="O143" t="str">
            <v>L</v>
          </cell>
        </row>
        <row r="144">
          <cell r="B144">
            <v>6</v>
          </cell>
          <cell r="K144" t="str">
            <v>5000</v>
          </cell>
          <cell r="L144" t="str">
            <v>White IRR</v>
          </cell>
          <cell r="M144" t="str">
            <v>IIRREG</v>
          </cell>
          <cell r="O144" t="str">
            <v>M</v>
          </cell>
        </row>
        <row r="145">
          <cell r="B145">
            <v>18</v>
          </cell>
          <cell r="K145" t="str">
            <v>5000</v>
          </cell>
          <cell r="L145" t="str">
            <v>White IRR</v>
          </cell>
          <cell r="M145" t="str">
            <v>IIRREG</v>
          </cell>
          <cell r="O145" t="str">
            <v>M</v>
          </cell>
        </row>
        <row r="146">
          <cell r="B146">
            <v>36</v>
          </cell>
          <cell r="K146" t="str">
            <v>5000</v>
          </cell>
          <cell r="L146" t="str">
            <v>White IRR</v>
          </cell>
          <cell r="M146" t="str">
            <v>IIRREG</v>
          </cell>
          <cell r="O146" t="str">
            <v>M</v>
          </cell>
        </row>
        <row r="147">
          <cell r="B147">
            <v>18</v>
          </cell>
          <cell r="K147" t="str">
            <v>5000</v>
          </cell>
          <cell r="L147" t="str">
            <v>White IRR</v>
          </cell>
          <cell r="M147" t="str">
            <v>IIRREG</v>
          </cell>
          <cell r="O147" t="str">
            <v>M</v>
          </cell>
        </row>
        <row r="148">
          <cell r="B148">
            <v>6</v>
          </cell>
          <cell r="K148" t="str">
            <v>5000</v>
          </cell>
          <cell r="L148" t="str">
            <v>White IRR</v>
          </cell>
          <cell r="M148" t="str">
            <v>IIRREG</v>
          </cell>
          <cell r="O148" t="str">
            <v>S</v>
          </cell>
        </row>
        <row r="149">
          <cell r="B149">
            <v>6</v>
          </cell>
          <cell r="K149" t="str">
            <v>5000</v>
          </cell>
          <cell r="L149" t="str">
            <v>White IRR</v>
          </cell>
          <cell r="M149" t="str">
            <v>IIRREG</v>
          </cell>
          <cell r="O149" t="str">
            <v>S</v>
          </cell>
        </row>
        <row r="150">
          <cell r="B150">
            <v>12</v>
          </cell>
          <cell r="K150" t="str">
            <v>5000</v>
          </cell>
          <cell r="L150" t="str">
            <v>White IRR</v>
          </cell>
          <cell r="M150" t="str">
            <v>IIRREG</v>
          </cell>
          <cell r="O150" t="str">
            <v>XL</v>
          </cell>
        </row>
        <row r="151">
          <cell r="B151">
            <v>120</v>
          </cell>
          <cell r="K151" t="str">
            <v>5000</v>
          </cell>
          <cell r="L151" t="str">
            <v>White IRR</v>
          </cell>
          <cell r="M151" t="str">
            <v>IIRREG</v>
          </cell>
          <cell r="O151" t="str">
            <v>XL</v>
          </cell>
        </row>
        <row r="152">
          <cell r="B152">
            <v>30</v>
          </cell>
          <cell r="K152" t="str">
            <v>5000</v>
          </cell>
          <cell r="L152" t="str">
            <v>White IRR</v>
          </cell>
          <cell r="M152" t="str">
            <v>IIRREG</v>
          </cell>
          <cell r="O152" t="str">
            <v>XL</v>
          </cell>
        </row>
        <row r="153">
          <cell r="B153">
            <v>102</v>
          </cell>
          <cell r="K153" t="str">
            <v>5000</v>
          </cell>
          <cell r="L153" t="str">
            <v>White IRR</v>
          </cell>
          <cell r="M153" t="str">
            <v>IIRREG</v>
          </cell>
          <cell r="O153" t="str">
            <v>XL</v>
          </cell>
        </row>
        <row r="154">
          <cell r="B154">
            <v>6</v>
          </cell>
          <cell r="K154" t="str">
            <v>5000</v>
          </cell>
          <cell r="L154" t="str">
            <v>White IRR</v>
          </cell>
          <cell r="M154" t="str">
            <v>IIRREG</v>
          </cell>
          <cell r="O154" t="str">
            <v>2X</v>
          </cell>
        </row>
        <row r="155">
          <cell r="B155">
            <v>30</v>
          </cell>
          <cell r="K155" t="str">
            <v>5000</v>
          </cell>
          <cell r="L155" t="str">
            <v>White IRR</v>
          </cell>
          <cell r="M155" t="str">
            <v>IIRREG</v>
          </cell>
          <cell r="O155" t="str">
            <v>2X</v>
          </cell>
        </row>
        <row r="156">
          <cell r="B156">
            <v>54</v>
          </cell>
          <cell r="K156" t="str">
            <v>5000</v>
          </cell>
          <cell r="L156" t="str">
            <v>White IRR</v>
          </cell>
          <cell r="M156" t="str">
            <v>IIRREG</v>
          </cell>
          <cell r="O156" t="str">
            <v>2X</v>
          </cell>
        </row>
        <row r="157">
          <cell r="B157">
            <v>24</v>
          </cell>
          <cell r="K157" t="str">
            <v>5000</v>
          </cell>
          <cell r="L157" t="str">
            <v>White IRR</v>
          </cell>
          <cell r="M157" t="str">
            <v>IIRREG</v>
          </cell>
          <cell r="O157" t="str">
            <v>2X</v>
          </cell>
        </row>
        <row r="158">
          <cell r="K158" t="str">
            <v xml:space="preserve"> </v>
          </cell>
          <cell r="L158">
            <v>0</v>
          </cell>
          <cell r="M158">
            <v>0</v>
          </cell>
          <cell r="O158">
            <v>0</v>
          </cell>
        </row>
        <row r="159">
          <cell r="K159" t="str">
            <v xml:space="preserve"> </v>
          </cell>
          <cell r="L159">
            <v>0</v>
          </cell>
          <cell r="M159">
            <v>0</v>
          </cell>
          <cell r="O159">
            <v>0</v>
          </cell>
        </row>
        <row r="160">
          <cell r="K160" t="str">
            <v xml:space="preserve"> </v>
          </cell>
          <cell r="L160">
            <v>0</v>
          </cell>
          <cell r="M160">
            <v>0</v>
          </cell>
          <cell r="O160">
            <v>0</v>
          </cell>
        </row>
        <row r="161">
          <cell r="K161" t="str">
            <v xml:space="preserve"> </v>
          </cell>
          <cell r="L161">
            <v>0</v>
          </cell>
          <cell r="M161">
            <v>0</v>
          </cell>
          <cell r="O161">
            <v>0</v>
          </cell>
        </row>
        <row r="162">
          <cell r="K162" t="str">
            <v xml:space="preserve"> </v>
          </cell>
          <cell r="L162">
            <v>0</v>
          </cell>
          <cell r="M162">
            <v>0</v>
          </cell>
          <cell r="O162">
            <v>0</v>
          </cell>
        </row>
        <row r="163">
          <cell r="K163" t="str">
            <v xml:space="preserve"> </v>
          </cell>
          <cell r="L163">
            <v>0</v>
          </cell>
          <cell r="M163">
            <v>0</v>
          </cell>
          <cell r="O163">
            <v>0</v>
          </cell>
        </row>
        <row r="164">
          <cell r="K164" t="str">
            <v xml:space="preserve"> </v>
          </cell>
          <cell r="L164">
            <v>0</v>
          </cell>
          <cell r="M164">
            <v>0</v>
          </cell>
          <cell r="O164">
            <v>0</v>
          </cell>
        </row>
        <row r="165">
          <cell r="K165" t="str">
            <v xml:space="preserve"> </v>
          </cell>
          <cell r="L165">
            <v>0</v>
          </cell>
          <cell r="M165">
            <v>0</v>
          </cell>
          <cell r="O165">
            <v>0</v>
          </cell>
        </row>
        <row r="166">
          <cell r="K166" t="str">
            <v xml:space="preserve"> </v>
          </cell>
          <cell r="L166">
            <v>0</v>
          </cell>
          <cell r="M166">
            <v>0</v>
          </cell>
          <cell r="O166">
            <v>0</v>
          </cell>
        </row>
        <row r="167">
          <cell r="K167" t="str">
            <v xml:space="preserve"> </v>
          </cell>
          <cell r="L167">
            <v>0</v>
          </cell>
          <cell r="M167">
            <v>0</v>
          </cell>
          <cell r="O167">
            <v>0</v>
          </cell>
        </row>
        <row r="168">
          <cell r="K168" t="str">
            <v xml:space="preserve"> </v>
          </cell>
          <cell r="L168">
            <v>0</v>
          </cell>
          <cell r="M168">
            <v>0</v>
          </cell>
          <cell r="O168">
            <v>0</v>
          </cell>
        </row>
        <row r="169">
          <cell r="K169" t="str">
            <v xml:space="preserve"> </v>
          </cell>
          <cell r="L169">
            <v>0</v>
          </cell>
          <cell r="M169">
            <v>0</v>
          </cell>
          <cell r="O169">
            <v>0</v>
          </cell>
        </row>
        <row r="170">
          <cell r="K170" t="str">
            <v xml:space="preserve"> </v>
          </cell>
          <cell r="L170">
            <v>0</v>
          </cell>
          <cell r="M170">
            <v>0</v>
          </cell>
          <cell r="O170">
            <v>0</v>
          </cell>
        </row>
        <row r="171">
          <cell r="K171" t="str">
            <v xml:space="preserve"> </v>
          </cell>
          <cell r="L171">
            <v>0</v>
          </cell>
          <cell r="M171">
            <v>0</v>
          </cell>
          <cell r="O171">
            <v>0</v>
          </cell>
        </row>
        <row r="172">
          <cell r="K172" t="str">
            <v xml:space="preserve"> </v>
          </cell>
          <cell r="L172">
            <v>0</v>
          </cell>
          <cell r="M172">
            <v>0</v>
          </cell>
          <cell r="O172">
            <v>0</v>
          </cell>
        </row>
        <row r="173">
          <cell r="K173" t="str">
            <v xml:space="preserve"> </v>
          </cell>
          <cell r="L173">
            <v>0</v>
          </cell>
          <cell r="M173">
            <v>0</v>
          </cell>
          <cell r="O173">
            <v>0</v>
          </cell>
        </row>
        <row r="174">
          <cell r="K174" t="str">
            <v xml:space="preserve"> </v>
          </cell>
          <cell r="L174">
            <v>0</v>
          </cell>
          <cell r="M174">
            <v>0</v>
          </cell>
          <cell r="O174">
            <v>0</v>
          </cell>
        </row>
        <row r="175">
          <cell r="K175" t="str">
            <v xml:space="preserve"> </v>
          </cell>
          <cell r="L175">
            <v>0</v>
          </cell>
          <cell r="M175">
            <v>0</v>
          </cell>
          <cell r="O175">
            <v>0</v>
          </cell>
        </row>
        <row r="176">
          <cell r="K176" t="str">
            <v xml:space="preserve"> </v>
          </cell>
          <cell r="L176">
            <v>0</v>
          </cell>
          <cell r="M176">
            <v>0</v>
          </cell>
          <cell r="O176">
            <v>0</v>
          </cell>
        </row>
        <row r="177">
          <cell r="K177" t="str">
            <v xml:space="preserve"> </v>
          </cell>
          <cell r="L177">
            <v>0</v>
          </cell>
          <cell r="M177">
            <v>0</v>
          </cell>
          <cell r="O177">
            <v>0</v>
          </cell>
        </row>
        <row r="178">
          <cell r="K178" t="str">
            <v xml:space="preserve"> </v>
          </cell>
          <cell r="L178">
            <v>0</v>
          </cell>
          <cell r="M178">
            <v>0</v>
          </cell>
          <cell r="O178">
            <v>0</v>
          </cell>
        </row>
        <row r="179">
          <cell r="K179" t="str">
            <v xml:space="preserve"> </v>
          </cell>
          <cell r="L179">
            <v>0</v>
          </cell>
          <cell r="M179">
            <v>0</v>
          </cell>
          <cell r="O179">
            <v>0</v>
          </cell>
        </row>
        <row r="180">
          <cell r="K180" t="str">
            <v xml:space="preserve"> </v>
          </cell>
          <cell r="L180">
            <v>0</v>
          </cell>
          <cell r="M180">
            <v>0</v>
          </cell>
          <cell r="O180">
            <v>0</v>
          </cell>
        </row>
        <row r="181">
          <cell r="K181" t="str">
            <v xml:space="preserve"> </v>
          </cell>
          <cell r="L181">
            <v>0</v>
          </cell>
          <cell r="M181">
            <v>0</v>
          </cell>
          <cell r="O181">
            <v>0</v>
          </cell>
        </row>
        <row r="182">
          <cell r="K182" t="str">
            <v xml:space="preserve"> </v>
          </cell>
          <cell r="L182">
            <v>0</v>
          </cell>
          <cell r="M182">
            <v>0</v>
          </cell>
          <cell r="O182">
            <v>0</v>
          </cell>
        </row>
        <row r="183">
          <cell r="K183" t="str">
            <v xml:space="preserve"> </v>
          </cell>
          <cell r="L183">
            <v>0</v>
          </cell>
          <cell r="M183">
            <v>0</v>
          </cell>
          <cell r="O183">
            <v>0</v>
          </cell>
        </row>
        <row r="184">
          <cell r="K184" t="str">
            <v xml:space="preserve"> </v>
          </cell>
          <cell r="L184">
            <v>0</v>
          </cell>
          <cell r="M184">
            <v>0</v>
          </cell>
          <cell r="O184">
            <v>0</v>
          </cell>
        </row>
        <row r="185">
          <cell r="K185" t="str">
            <v xml:space="preserve"> </v>
          </cell>
          <cell r="L185">
            <v>0</v>
          </cell>
          <cell r="M185">
            <v>0</v>
          </cell>
          <cell r="O185">
            <v>0</v>
          </cell>
        </row>
        <row r="186">
          <cell r="K186" t="str">
            <v xml:space="preserve"> </v>
          </cell>
          <cell r="L186">
            <v>0</v>
          </cell>
          <cell r="M186">
            <v>0</v>
          </cell>
          <cell r="O186">
            <v>0</v>
          </cell>
        </row>
        <row r="187">
          <cell r="K187" t="str">
            <v xml:space="preserve"> </v>
          </cell>
          <cell r="L187">
            <v>0</v>
          </cell>
          <cell r="M187">
            <v>0</v>
          </cell>
          <cell r="O187">
            <v>0</v>
          </cell>
        </row>
        <row r="188">
          <cell r="K188" t="str">
            <v xml:space="preserve"> </v>
          </cell>
          <cell r="L188">
            <v>0</v>
          </cell>
          <cell r="M188">
            <v>0</v>
          </cell>
          <cell r="O188">
            <v>0</v>
          </cell>
        </row>
        <row r="189">
          <cell r="K189" t="str">
            <v xml:space="preserve"> </v>
          </cell>
          <cell r="L189">
            <v>0</v>
          </cell>
          <cell r="M189">
            <v>0</v>
          </cell>
          <cell r="O189">
            <v>0</v>
          </cell>
        </row>
        <row r="190">
          <cell r="K190" t="str">
            <v xml:space="preserve"> </v>
          </cell>
          <cell r="L190">
            <v>0</v>
          </cell>
          <cell r="M190">
            <v>0</v>
          </cell>
          <cell r="O190">
            <v>0</v>
          </cell>
        </row>
        <row r="191">
          <cell r="K191" t="str">
            <v xml:space="preserve"> </v>
          </cell>
          <cell r="L191">
            <v>0</v>
          </cell>
          <cell r="M191">
            <v>0</v>
          </cell>
          <cell r="O191">
            <v>0</v>
          </cell>
        </row>
        <row r="192">
          <cell r="K192" t="str">
            <v xml:space="preserve"> </v>
          </cell>
          <cell r="L192">
            <v>0</v>
          </cell>
          <cell r="M192">
            <v>0</v>
          </cell>
          <cell r="O192">
            <v>0</v>
          </cell>
        </row>
        <row r="193">
          <cell r="K193" t="str">
            <v xml:space="preserve"> </v>
          </cell>
          <cell r="L193">
            <v>0</v>
          </cell>
          <cell r="M193">
            <v>0</v>
          </cell>
          <cell r="O193">
            <v>0</v>
          </cell>
        </row>
        <row r="194">
          <cell r="K194" t="str">
            <v xml:space="preserve"> </v>
          </cell>
          <cell r="L194">
            <v>0</v>
          </cell>
          <cell r="M194">
            <v>0</v>
          </cell>
          <cell r="O194">
            <v>0</v>
          </cell>
        </row>
        <row r="195">
          <cell r="K195" t="str">
            <v xml:space="preserve"> </v>
          </cell>
          <cell r="L195">
            <v>0</v>
          </cell>
          <cell r="M195">
            <v>0</v>
          </cell>
          <cell r="O195">
            <v>0</v>
          </cell>
        </row>
        <row r="196">
          <cell r="K196" t="str">
            <v xml:space="preserve"> </v>
          </cell>
          <cell r="L196">
            <v>0</v>
          </cell>
          <cell r="M196">
            <v>0</v>
          </cell>
          <cell r="O196">
            <v>0</v>
          </cell>
        </row>
        <row r="197">
          <cell r="K197" t="str">
            <v xml:space="preserve"> </v>
          </cell>
          <cell r="L197">
            <v>0</v>
          </cell>
          <cell r="M197">
            <v>0</v>
          </cell>
          <cell r="O197">
            <v>0</v>
          </cell>
        </row>
        <row r="198">
          <cell r="K198" t="str">
            <v xml:space="preserve"> </v>
          </cell>
          <cell r="L198">
            <v>0</v>
          </cell>
          <cell r="M198">
            <v>0</v>
          </cell>
          <cell r="O198">
            <v>0</v>
          </cell>
        </row>
        <row r="199">
          <cell r="K199" t="str">
            <v xml:space="preserve"> </v>
          </cell>
          <cell r="L199">
            <v>0</v>
          </cell>
          <cell r="M199">
            <v>0</v>
          </cell>
          <cell r="O199">
            <v>0</v>
          </cell>
        </row>
        <row r="200">
          <cell r="K200" t="str">
            <v xml:space="preserve"> </v>
          </cell>
          <cell r="L200">
            <v>0</v>
          </cell>
          <cell r="M200">
            <v>0</v>
          </cell>
          <cell r="O200">
            <v>0</v>
          </cell>
        </row>
        <row r="201">
          <cell r="K201" t="str">
            <v xml:space="preserve"> </v>
          </cell>
          <cell r="L201">
            <v>0</v>
          </cell>
          <cell r="M201">
            <v>0</v>
          </cell>
          <cell r="O201">
            <v>0</v>
          </cell>
        </row>
        <row r="202">
          <cell r="K202" t="str">
            <v xml:space="preserve"> </v>
          </cell>
          <cell r="L202">
            <v>0</v>
          </cell>
          <cell r="M202">
            <v>0</v>
          </cell>
          <cell r="O202">
            <v>0</v>
          </cell>
        </row>
        <row r="203">
          <cell r="K203" t="str">
            <v xml:space="preserve"> </v>
          </cell>
          <cell r="L203">
            <v>0</v>
          </cell>
          <cell r="M203">
            <v>0</v>
          </cell>
          <cell r="O203">
            <v>0</v>
          </cell>
        </row>
        <row r="204">
          <cell r="K204" t="str">
            <v xml:space="preserve"> </v>
          </cell>
          <cell r="L204">
            <v>0</v>
          </cell>
          <cell r="M204">
            <v>0</v>
          </cell>
          <cell r="O204">
            <v>0</v>
          </cell>
        </row>
        <row r="205">
          <cell r="K205" t="str">
            <v xml:space="preserve"> </v>
          </cell>
          <cell r="L205">
            <v>0</v>
          </cell>
          <cell r="M205">
            <v>0</v>
          </cell>
          <cell r="O205">
            <v>0</v>
          </cell>
        </row>
        <row r="206">
          <cell r="K206" t="str">
            <v xml:space="preserve"> </v>
          </cell>
          <cell r="L206">
            <v>0</v>
          </cell>
          <cell r="M206">
            <v>0</v>
          </cell>
          <cell r="O206">
            <v>0</v>
          </cell>
        </row>
        <row r="207">
          <cell r="K207" t="str">
            <v xml:space="preserve"> </v>
          </cell>
          <cell r="L207">
            <v>0</v>
          </cell>
          <cell r="M207">
            <v>0</v>
          </cell>
          <cell r="O207">
            <v>0</v>
          </cell>
        </row>
        <row r="208">
          <cell r="K208" t="str">
            <v xml:space="preserve"> </v>
          </cell>
          <cell r="L208">
            <v>0</v>
          </cell>
          <cell r="M208">
            <v>0</v>
          </cell>
          <cell r="O208">
            <v>0</v>
          </cell>
        </row>
        <row r="209">
          <cell r="K209" t="str">
            <v xml:space="preserve"> </v>
          </cell>
          <cell r="L209">
            <v>0</v>
          </cell>
          <cell r="M209">
            <v>0</v>
          </cell>
          <cell r="O209">
            <v>0</v>
          </cell>
        </row>
        <row r="210">
          <cell r="K210" t="str">
            <v xml:space="preserve"> </v>
          </cell>
          <cell r="L210">
            <v>0</v>
          </cell>
          <cell r="M210">
            <v>0</v>
          </cell>
          <cell r="O210">
            <v>0</v>
          </cell>
        </row>
        <row r="211">
          <cell r="K211" t="str">
            <v xml:space="preserve"> </v>
          </cell>
          <cell r="L211">
            <v>0</v>
          </cell>
          <cell r="M211">
            <v>0</v>
          </cell>
          <cell r="O211">
            <v>0</v>
          </cell>
        </row>
        <row r="212">
          <cell r="K212" t="str">
            <v xml:space="preserve"> </v>
          </cell>
          <cell r="L212">
            <v>0</v>
          </cell>
          <cell r="M212">
            <v>0</v>
          </cell>
          <cell r="O212">
            <v>0</v>
          </cell>
        </row>
        <row r="213">
          <cell r="K213" t="str">
            <v xml:space="preserve"> </v>
          </cell>
          <cell r="L213">
            <v>0</v>
          </cell>
          <cell r="M213">
            <v>0</v>
          </cell>
          <cell r="O213">
            <v>0</v>
          </cell>
        </row>
        <row r="214">
          <cell r="K214" t="str">
            <v xml:space="preserve"> </v>
          </cell>
          <cell r="L214">
            <v>0</v>
          </cell>
          <cell r="M214">
            <v>0</v>
          </cell>
          <cell r="O214">
            <v>0</v>
          </cell>
        </row>
        <row r="215">
          <cell r="K215" t="str">
            <v xml:space="preserve"> </v>
          </cell>
          <cell r="L215">
            <v>0</v>
          </cell>
          <cell r="M215">
            <v>0</v>
          </cell>
          <cell r="O215">
            <v>0</v>
          </cell>
        </row>
        <row r="216">
          <cell r="K216" t="str">
            <v xml:space="preserve"> </v>
          </cell>
          <cell r="L216">
            <v>0</v>
          </cell>
          <cell r="M216">
            <v>0</v>
          </cell>
          <cell r="O216">
            <v>0</v>
          </cell>
        </row>
        <row r="217">
          <cell r="K217" t="str">
            <v xml:space="preserve"> </v>
          </cell>
          <cell r="L217">
            <v>0</v>
          </cell>
          <cell r="M217">
            <v>0</v>
          </cell>
          <cell r="O217">
            <v>0</v>
          </cell>
        </row>
        <row r="218">
          <cell r="K218" t="str">
            <v xml:space="preserve"> </v>
          </cell>
          <cell r="L218">
            <v>0</v>
          </cell>
          <cell r="M218">
            <v>0</v>
          </cell>
          <cell r="O218">
            <v>0</v>
          </cell>
        </row>
        <row r="219">
          <cell r="K219" t="str">
            <v xml:space="preserve"> </v>
          </cell>
          <cell r="L219">
            <v>0</v>
          </cell>
          <cell r="M219">
            <v>0</v>
          </cell>
          <cell r="O219">
            <v>0</v>
          </cell>
        </row>
        <row r="220">
          <cell r="K220" t="str">
            <v xml:space="preserve"> </v>
          </cell>
          <cell r="L220">
            <v>0</v>
          </cell>
          <cell r="M220">
            <v>0</v>
          </cell>
          <cell r="O220">
            <v>0</v>
          </cell>
        </row>
        <row r="221">
          <cell r="K221" t="str">
            <v xml:space="preserve"> </v>
          </cell>
          <cell r="L221">
            <v>0</v>
          </cell>
          <cell r="M221">
            <v>0</v>
          </cell>
          <cell r="O221">
            <v>0</v>
          </cell>
        </row>
        <row r="222">
          <cell r="K222" t="str">
            <v xml:space="preserve"> </v>
          </cell>
          <cell r="L222">
            <v>0</v>
          </cell>
          <cell r="M222">
            <v>0</v>
          </cell>
          <cell r="O222">
            <v>0</v>
          </cell>
        </row>
        <row r="223">
          <cell r="K223" t="str">
            <v xml:space="preserve"> </v>
          </cell>
          <cell r="L223">
            <v>0</v>
          </cell>
          <cell r="M223">
            <v>0</v>
          </cell>
          <cell r="O223">
            <v>0</v>
          </cell>
        </row>
        <row r="224">
          <cell r="K224" t="str">
            <v xml:space="preserve"> </v>
          </cell>
          <cell r="L224">
            <v>0</v>
          </cell>
          <cell r="M224">
            <v>0</v>
          </cell>
          <cell r="O224">
            <v>0</v>
          </cell>
        </row>
        <row r="225">
          <cell r="K225" t="str">
            <v xml:space="preserve"> </v>
          </cell>
          <cell r="L225">
            <v>0</v>
          </cell>
          <cell r="M225">
            <v>0</v>
          </cell>
          <cell r="O225">
            <v>0</v>
          </cell>
        </row>
        <row r="226">
          <cell r="K226" t="str">
            <v xml:space="preserve"> </v>
          </cell>
          <cell r="L226">
            <v>0</v>
          </cell>
          <cell r="M226">
            <v>0</v>
          </cell>
          <cell r="O226">
            <v>0</v>
          </cell>
        </row>
        <row r="227">
          <cell r="K227" t="str">
            <v xml:space="preserve"> </v>
          </cell>
          <cell r="L227">
            <v>0</v>
          </cell>
          <cell r="M227">
            <v>0</v>
          </cell>
          <cell r="O227">
            <v>0</v>
          </cell>
        </row>
        <row r="228">
          <cell r="K228" t="str">
            <v xml:space="preserve"> </v>
          </cell>
          <cell r="L228">
            <v>0</v>
          </cell>
          <cell r="M228">
            <v>0</v>
          </cell>
          <cell r="O228">
            <v>0</v>
          </cell>
        </row>
        <row r="229">
          <cell r="K229" t="str">
            <v xml:space="preserve"> </v>
          </cell>
          <cell r="L229">
            <v>0</v>
          </cell>
          <cell r="M229">
            <v>0</v>
          </cell>
          <cell r="O229">
            <v>0</v>
          </cell>
        </row>
        <row r="230">
          <cell r="K230" t="str">
            <v xml:space="preserve"> </v>
          </cell>
          <cell r="L230">
            <v>0</v>
          </cell>
          <cell r="M230">
            <v>0</v>
          </cell>
          <cell r="O230">
            <v>0</v>
          </cell>
        </row>
        <row r="231">
          <cell r="K231" t="str">
            <v xml:space="preserve"> </v>
          </cell>
          <cell r="L231">
            <v>0</v>
          </cell>
          <cell r="M231">
            <v>0</v>
          </cell>
          <cell r="O231">
            <v>0</v>
          </cell>
        </row>
        <row r="232">
          <cell r="K232" t="str">
            <v xml:space="preserve"> </v>
          </cell>
          <cell r="L232">
            <v>0</v>
          </cell>
          <cell r="M232">
            <v>0</v>
          </cell>
          <cell r="O232">
            <v>0</v>
          </cell>
        </row>
        <row r="233">
          <cell r="K233" t="str">
            <v xml:space="preserve"> </v>
          </cell>
          <cell r="L233">
            <v>0</v>
          </cell>
          <cell r="M233">
            <v>0</v>
          </cell>
          <cell r="O233">
            <v>0</v>
          </cell>
        </row>
        <row r="234">
          <cell r="K234" t="str">
            <v xml:space="preserve"> </v>
          </cell>
          <cell r="L234">
            <v>0</v>
          </cell>
          <cell r="M234">
            <v>0</v>
          </cell>
          <cell r="O234">
            <v>0</v>
          </cell>
        </row>
        <row r="235">
          <cell r="K235" t="str">
            <v xml:space="preserve"> </v>
          </cell>
          <cell r="L235">
            <v>0</v>
          </cell>
          <cell r="M235">
            <v>0</v>
          </cell>
          <cell r="O235">
            <v>0</v>
          </cell>
        </row>
        <row r="236">
          <cell r="K236" t="str">
            <v xml:space="preserve"> </v>
          </cell>
          <cell r="L236">
            <v>0</v>
          </cell>
          <cell r="M236">
            <v>0</v>
          </cell>
          <cell r="O236">
            <v>0</v>
          </cell>
        </row>
        <row r="237">
          <cell r="K237" t="str">
            <v xml:space="preserve"> </v>
          </cell>
          <cell r="L237">
            <v>0</v>
          </cell>
          <cell r="M237">
            <v>0</v>
          </cell>
          <cell r="O237">
            <v>0</v>
          </cell>
        </row>
        <row r="238">
          <cell r="K238" t="str">
            <v xml:space="preserve"> </v>
          </cell>
          <cell r="L238">
            <v>0</v>
          </cell>
          <cell r="M238">
            <v>0</v>
          </cell>
          <cell r="O238">
            <v>0</v>
          </cell>
        </row>
        <row r="239">
          <cell r="K239" t="str">
            <v xml:space="preserve"> </v>
          </cell>
          <cell r="L239">
            <v>0</v>
          </cell>
          <cell r="M239">
            <v>0</v>
          </cell>
          <cell r="O239">
            <v>0</v>
          </cell>
        </row>
        <row r="240">
          <cell r="K240" t="str">
            <v xml:space="preserve"> </v>
          </cell>
          <cell r="L240">
            <v>0</v>
          </cell>
          <cell r="M240">
            <v>0</v>
          </cell>
          <cell r="O240">
            <v>0</v>
          </cell>
        </row>
        <row r="241">
          <cell r="K241" t="str">
            <v xml:space="preserve"> </v>
          </cell>
          <cell r="L241">
            <v>0</v>
          </cell>
          <cell r="M241">
            <v>0</v>
          </cell>
          <cell r="O241">
            <v>0</v>
          </cell>
        </row>
        <row r="242">
          <cell r="K242" t="str">
            <v xml:space="preserve"> </v>
          </cell>
          <cell r="L242">
            <v>0</v>
          </cell>
          <cell r="M242">
            <v>0</v>
          </cell>
          <cell r="O242">
            <v>0</v>
          </cell>
        </row>
        <row r="243">
          <cell r="K243" t="str">
            <v xml:space="preserve"> </v>
          </cell>
          <cell r="L243">
            <v>0</v>
          </cell>
          <cell r="M243">
            <v>0</v>
          </cell>
          <cell r="O243">
            <v>0</v>
          </cell>
        </row>
        <row r="244">
          <cell r="K244" t="str">
            <v xml:space="preserve"> </v>
          </cell>
          <cell r="L244">
            <v>0</v>
          </cell>
          <cell r="M244">
            <v>0</v>
          </cell>
          <cell r="O244">
            <v>0</v>
          </cell>
        </row>
        <row r="245">
          <cell r="K245" t="str">
            <v xml:space="preserve"> </v>
          </cell>
          <cell r="L245">
            <v>0</v>
          </cell>
          <cell r="M245">
            <v>0</v>
          </cell>
          <cell r="O245">
            <v>0</v>
          </cell>
        </row>
        <row r="246">
          <cell r="K246" t="str">
            <v xml:space="preserve"> </v>
          </cell>
          <cell r="L246">
            <v>0</v>
          </cell>
          <cell r="M246">
            <v>0</v>
          </cell>
          <cell r="O246">
            <v>0</v>
          </cell>
        </row>
        <row r="247">
          <cell r="K247" t="str">
            <v xml:space="preserve"> </v>
          </cell>
          <cell r="L247">
            <v>0</v>
          </cell>
          <cell r="M247">
            <v>0</v>
          </cell>
          <cell r="O247">
            <v>0</v>
          </cell>
        </row>
        <row r="248">
          <cell r="K248" t="str">
            <v xml:space="preserve"> </v>
          </cell>
          <cell r="L248">
            <v>0</v>
          </cell>
          <cell r="M248">
            <v>0</v>
          </cell>
          <cell r="O248">
            <v>0</v>
          </cell>
        </row>
        <row r="249">
          <cell r="K249" t="str">
            <v xml:space="preserve"> </v>
          </cell>
          <cell r="L249">
            <v>0</v>
          </cell>
          <cell r="M249">
            <v>0</v>
          </cell>
          <cell r="O249">
            <v>0</v>
          </cell>
        </row>
        <row r="250">
          <cell r="K250" t="str">
            <v xml:space="preserve"> </v>
          </cell>
          <cell r="L250">
            <v>0</v>
          </cell>
          <cell r="M250">
            <v>0</v>
          </cell>
          <cell r="O250">
            <v>0</v>
          </cell>
        </row>
        <row r="251">
          <cell r="K251" t="str">
            <v xml:space="preserve"> </v>
          </cell>
          <cell r="L251">
            <v>0</v>
          </cell>
          <cell r="M251">
            <v>0</v>
          </cell>
          <cell r="O251">
            <v>0</v>
          </cell>
        </row>
        <row r="252">
          <cell r="K252" t="str">
            <v xml:space="preserve"> </v>
          </cell>
          <cell r="L252">
            <v>0</v>
          </cell>
          <cell r="M252">
            <v>0</v>
          </cell>
          <cell r="O252">
            <v>0</v>
          </cell>
        </row>
        <row r="253">
          <cell r="K253" t="str">
            <v xml:space="preserve"> </v>
          </cell>
          <cell r="L253">
            <v>0</v>
          </cell>
          <cell r="M253">
            <v>0</v>
          </cell>
          <cell r="O253">
            <v>0</v>
          </cell>
        </row>
        <row r="254">
          <cell r="K254" t="str">
            <v xml:space="preserve"> </v>
          </cell>
          <cell r="L254">
            <v>0</v>
          </cell>
          <cell r="M254">
            <v>0</v>
          </cell>
          <cell r="O254">
            <v>0</v>
          </cell>
        </row>
        <row r="255">
          <cell r="K255" t="str">
            <v xml:space="preserve"> </v>
          </cell>
          <cell r="L255">
            <v>0</v>
          </cell>
          <cell r="M255">
            <v>0</v>
          </cell>
          <cell r="O255">
            <v>0</v>
          </cell>
        </row>
        <row r="256">
          <cell r="K256" t="str">
            <v xml:space="preserve"> </v>
          </cell>
          <cell r="L256">
            <v>0</v>
          </cell>
          <cell r="M256">
            <v>0</v>
          </cell>
          <cell r="O256">
            <v>0</v>
          </cell>
        </row>
        <row r="257">
          <cell r="K257" t="str">
            <v xml:space="preserve"> </v>
          </cell>
          <cell r="L257">
            <v>0</v>
          </cell>
          <cell r="M257">
            <v>0</v>
          </cell>
          <cell r="O257">
            <v>0</v>
          </cell>
        </row>
        <row r="258">
          <cell r="K258" t="str">
            <v xml:space="preserve"> </v>
          </cell>
          <cell r="L258">
            <v>0</v>
          </cell>
          <cell r="M258">
            <v>0</v>
          </cell>
          <cell r="O258">
            <v>0</v>
          </cell>
        </row>
        <row r="259">
          <cell r="K259" t="str">
            <v xml:space="preserve"> </v>
          </cell>
          <cell r="L259">
            <v>0</v>
          </cell>
          <cell r="M259">
            <v>0</v>
          </cell>
          <cell r="O259">
            <v>0</v>
          </cell>
        </row>
        <row r="260">
          <cell r="K260" t="str">
            <v xml:space="preserve"> </v>
          </cell>
          <cell r="L260">
            <v>0</v>
          </cell>
          <cell r="M260">
            <v>0</v>
          </cell>
          <cell r="O260">
            <v>0</v>
          </cell>
        </row>
        <row r="261">
          <cell r="K261" t="str">
            <v xml:space="preserve"> </v>
          </cell>
          <cell r="L261">
            <v>0</v>
          </cell>
          <cell r="M261">
            <v>0</v>
          </cell>
          <cell r="O261">
            <v>0</v>
          </cell>
        </row>
        <row r="262">
          <cell r="K262" t="str">
            <v xml:space="preserve"> </v>
          </cell>
          <cell r="L262">
            <v>0</v>
          </cell>
          <cell r="M262">
            <v>0</v>
          </cell>
          <cell r="O262">
            <v>0</v>
          </cell>
        </row>
        <row r="263">
          <cell r="K263" t="str">
            <v xml:space="preserve"> </v>
          </cell>
          <cell r="L263">
            <v>0</v>
          </cell>
          <cell r="M263">
            <v>0</v>
          </cell>
          <cell r="O263">
            <v>0</v>
          </cell>
        </row>
        <row r="264">
          <cell r="K264" t="str">
            <v xml:space="preserve"> </v>
          </cell>
          <cell r="L264">
            <v>0</v>
          </cell>
          <cell r="M264">
            <v>0</v>
          </cell>
          <cell r="O264">
            <v>0</v>
          </cell>
        </row>
        <row r="265">
          <cell r="K265" t="str">
            <v xml:space="preserve"> </v>
          </cell>
          <cell r="L265">
            <v>0</v>
          </cell>
          <cell r="M265">
            <v>0</v>
          </cell>
          <cell r="O265">
            <v>0</v>
          </cell>
        </row>
        <row r="266">
          <cell r="K266" t="str">
            <v xml:space="preserve"> </v>
          </cell>
          <cell r="L266">
            <v>0</v>
          </cell>
          <cell r="M266">
            <v>0</v>
          </cell>
          <cell r="O266">
            <v>0</v>
          </cell>
        </row>
        <row r="267">
          <cell r="K267" t="str">
            <v xml:space="preserve"> </v>
          </cell>
          <cell r="L267">
            <v>0</v>
          </cell>
          <cell r="M267">
            <v>0</v>
          </cell>
          <cell r="O267">
            <v>0</v>
          </cell>
        </row>
        <row r="268">
          <cell r="K268" t="str">
            <v xml:space="preserve"> </v>
          </cell>
          <cell r="L268">
            <v>0</v>
          </cell>
          <cell r="M268">
            <v>0</v>
          </cell>
          <cell r="O268">
            <v>0</v>
          </cell>
        </row>
        <row r="269">
          <cell r="K269" t="str">
            <v xml:space="preserve"> </v>
          </cell>
          <cell r="L269">
            <v>0</v>
          </cell>
          <cell r="M269">
            <v>0</v>
          </cell>
          <cell r="O269">
            <v>0</v>
          </cell>
        </row>
        <row r="270">
          <cell r="K270" t="str">
            <v xml:space="preserve"> </v>
          </cell>
          <cell r="L270">
            <v>0</v>
          </cell>
          <cell r="M270">
            <v>0</v>
          </cell>
          <cell r="O270">
            <v>0</v>
          </cell>
        </row>
        <row r="271">
          <cell r="K271" t="str">
            <v xml:space="preserve"> </v>
          </cell>
          <cell r="L271">
            <v>0</v>
          </cell>
          <cell r="M271">
            <v>0</v>
          </cell>
          <cell r="O271">
            <v>0</v>
          </cell>
        </row>
        <row r="272">
          <cell r="K272" t="str">
            <v xml:space="preserve"> </v>
          </cell>
          <cell r="L272">
            <v>0</v>
          </cell>
          <cell r="M272">
            <v>0</v>
          </cell>
          <cell r="O272">
            <v>0</v>
          </cell>
        </row>
        <row r="273">
          <cell r="K273" t="str">
            <v xml:space="preserve"> </v>
          </cell>
          <cell r="L273">
            <v>0</v>
          </cell>
          <cell r="M273">
            <v>0</v>
          </cell>
          <cell r="O273">
            <v>0</v>
          </cell>
        </row>
        <row r="274">
          <cell r="K274" t="str">
            <v xml:space="preserve"> </v>
          </cell>
          <cell r="L274">
            <v>0</v>
          </cell>
          <cell r="M274">
            <v>0</v>
          </cell>
          <cell r="O274">
            <v>0</v>
          </cell>
        </row>
        <row r="275">
          <cell r="K275" t="str">
            <v xml:space="preserve"> </v>
          </cell>
          <cell r="L275">
            <v>0</v>
          </cell>
          <cell r="M275">
            <v>0</v>
          </cell>
          <cell r="O275">
            <v>0</v>
          </cell>
        </row>
        <row r="276">
          <cell r="K276" t="str">
            <v xml:space="preserve"> </v>
          </cell>
          <cell r="L276">
            <v>0</v>
          </cell>
          <cell r="M276">
            <v>0</v>
          </cell>
          <cell r="O276">
            <v>0</v>
          </cell>
        </row>
        <row r="277">
          <cell r="K277" t="str">
            <v xml:space="preserve"> </v>
          </cell>
          <cell r="L277">
            <v>0</v>
          </cell>
          <cell r="M277">
            <v>0</v>
          </cell>
          <cell r="O277">
            <v>0</v>
          </cell>
        </row>
        <row r="278">
          <cell r="K278" t="str">
            <v xml:space="preserve"> </v>
          </cell>
          <cell r="L278">
            <v>0</v>
          </cell>
          <cell r="M278">
            <v>0</v>
          </cell>
          <cell r="O278">
            <v>0</v>
          </cell>
        </row>
        <row r="279">
          <cell r="K279" t="str">
            <v xml:space="preserve"> </v>
          </cell>
          <cell r="L279">
            <v>0</v>
          </cell>
          <cell r="M279">
            <v>0</v>
          </cell>
          <cell r="O279">
            <v>0</v>
          </cell>
        </row>
        <row r="280">
          <cell r="K280" t="str">
            <v xml:space="preserve"> </v>
          </cell>
          <cell r="L280">
            <v>0</v>
          </cell>
          <cell r="M280">
            <v>0</v>
          </cell>
          <cell r="O280">
            <v>0</v>
          </cell>
        </row>
        <row r="281">
          <cell r="K281" t="str">
            <v xml:space="preserve"> </v>
          </cell>
          <cell r="L281">
            <v>0</v>
          </cell>
          <cell r="M281">
            <v>0</v>
          </cell>
          <cell r="O281">
            <v>0</v>
          </cell>
        </row>
        <row r="282">
          <cell r="K282" t="str">
            <v xml:space="preserve"> </v>
          </cell>
          <cell r="L282">
            <v>0</v>
          </cell>
          <cell r="M282">
            <v>0</v>
          </cell>
          <cell r="O282">
            <v>0</v>
          </cell>
        </row>
        <row r="283">
          <cell r="K283" t="str">
            <v xml:space="preserve"> </v>
          </cell>
          <cell r="L283">
            <v>0</v>
          </cell>
          <cell r="M283">
            <v>0</v>
          </cell>
          <cell r="O283">
            <v>0</v>
          </cell>
        </row>
        <row r="284">
          <cell r="K284" t="str">
            <v xml:space="preserve"> </v>
          </cell>
          <cell r="L284">
            <v>0</v>
          </cell>
          <cell r="M284">
            <v>0</v>
          </cell>
          <cell r="O284">
            <v>0</v>
          </cell>
        </row>
        <row r="285">
          <cell r="K285" t="str">
            <v xml:space="preserve"> </v>
          </cell>
          <cell r="L285">
            <v>0</v>
          </cell>
          <cell r="M285">
            <v>0</v>
          </cell>
          <cell r="O285">
            <v>0</v>
          </cell>
        </row>
        <row r="286">
          <cell r="K286" t="str">
            <v xml:space="preserve"> </v>
          </cell>
          <cell r="L286">
            <v>0</v>
          </cell>
          <cell r="M286">
            <v>0</v>
          </cell>
          <cell r="O286">
            <v>0</v>
          </cell>
        </row>
        <row r="287">
          <cell r="K287" t="str">
            <v xml:space="preserve"> </v>
          </cell>
          <cell r="L287">
            <v>0</v>
          </cell>
          <cell r="M287">
            <v>0</v>
          </cell>
          <cell r="O287">
            <v>0</v>
          </cell>
        </row>
        <row r="288">
          <cell r="K288" t="str">
            <v xml:space="preserve"> </v>
          </cell>
          <cell r="L288">
            <v>0</v>
          </cell>
          <cell r="M288">
            <v>0</v>
          </cell>
          <cell r="O288">
            <v>0</v>
          </cell>
        </row>
        <row r="289">
          <cell r="K289" t="str">
            <v xml:space="preserve"> </v>
          </cell>
          <cell r="L289">
            <v>0</v>
          </cell>
          <cell r="M289">
            <v>0</v>
          </cell>
          <cell r="O289">
            <v>0</v>
          </cell>
        </row>
        <row r="290">
          <cell r="K290" t="str">
            <v xml:space="preserve"> </v>
          </cell>
          <cell r="L290">
            <v>0</v>
          </cell>
          <cell r="M290">
            <v>0</v>
          </cell>
          <cell r="O290">
            <v>0</v>
          </cell>
        </row>
        <row r="291">
          <cell r="K291" t="str">
            <v xml:space="preserve"> </v>
          </cell>
          <cell r="L291">
            <v>0</v>
          </cell>
          <cell r="M291">
            <v>0</v>
          </cell>
          <cell r="O291">
            <v>0</v>
          </cell>
        </row>
        <row r="292">
          <cell r="K292" t="str">
            <v xml:space="preserve"> </v>
          </cell>
          <cell r="L292">
            <v>0</v>
          </cell>
          <cell r="M292">
            <v>0</v>
          </cell>
          <cell r="O292">
            <v>0</v>
          </cell>
        </row>
        <row r="293">
          <cell r="K293" t="str">
            <v xml:space="preserve"> </v>
          </cell>
          <cell r="L293">
            <v>0</v>
          </cell>
          <cell r="M293">
            <v>0</v>
          </cell>
          <cell r="O293">
            <v>0</v>
          </cell>
        </row>
        <row r="294">
          <cell r="K294" t="str">
            <v xml:space="preserve"> </v>
          </cell>
          <cell r="L294">
            <v>0</v>
          </cell>
          <cell r="M294">
            <v>0</v>
          </cell>
          <cell r="O294">
            <v>0</v>
          </cell>
        </row>
        <row r="295">
          <cell r="K295" t="str">
            <v xml:space="preserve"> </v>
          </cell>
          <cell r="L295">
            <v>0</v>
          </cell>
          <cell r="M295">
            <v>0</v>
          </cell>
          <cell r="O295">
            <v>0</v>
          </cell>
        </row>
        <row r="296">
          <cell r="K296" t="str">
            <v xml:space="preserve"> </v>
          </cell>
          <cell r="L296">
            <v>0</v>
          </cell>
          <cell r="M296">
            <v>0</v>
          </cell>
          <cell r="O296">
            <v>0</v>
          </cell>
        </row>
        <row r="297">
          <cell r="K297" t="str">
            <v xml:space="preserve"> </v>
          </cell>
          <cell r="L297">
            <v>0</v>
          </cell>
          <cell r="M297">
            <v>0</v>
          </cell>
          <cell r="O297">
            <v>0</v>
          </cell>
        </row>
        <row r="298">
          <cell r="K298" t="str">
            <v xml:space="preserve"> </v>
          </cell>
          <cell r="L298">
            <v>0</v>
          </cell>
          <cell r="M298">
            <v>0</v>
          </cell>
          <cell r="O298">
            <v>0</v>
          </cell>
        </row>
        <row r="299">
          <cell r="K299" t="str">
            <v xml:space="preserve"> </v>
          </cell>
          <cell r="L299">
            <v>0</v>
          </cell>
          <cell r="M299">
            <v>0</v>
          </cell>
          <cell r="O299">
            <v>0</v>
          </cell>
        </row>
        <row r="300">
          <cell r="K300" t="str">
            <v xml:space="preserve"> </v>
          </cell>
          <cell r="L300">
            <v>0</v>
          </cell>
          <cell r="M300">
            <v>0</v>
          </cell>
          <cell r="O300">
            <v>0</v>
          </cell>
        </row>
        <row r="301">
          <cell r="K301" t="str">
            <v xml:space="preserve"> </v>
          </cell>
          <cell r="L301">
            <v>0</v>
          </cell>
          <cell r="M301">
            <v>0</v>
          </cell>
          <cell r="O301">
            <v>0</v>
          </cell>
        </row>
        <row r="302">
          <cell r="K302" t="str">
            <v xml:space="preserve"> </v>
          </cell>
          <cell r="L302">
            <v>0</v>
          </cell>
          <cell r="M302">
            <v>0</v>
          </cell>
          <cell r="O302">
            <v>0</v>
          </cell>
        </row>
        <row r="303">
          <cell r="K303" t="str">
            <v xml:space="preserve"> </v>
          </cell>
          <cell r="L303">
            <v>0</v>
          </cell>
          <cell r="M303">
            <v>0</v>
          </cell>
          <cell r="O303">
            <v>0</v>
          </cell>
        </row>
        <row r="304">
          <cell r="K304" t="str">
            <v xml:space="preserve"> </v>
          </cell>
          <cell r="L304">
            <v>0</v>
          </cell>
          <cell r="M304">
            <v>0</v>
          </cell>
          <cell r="O304">
            <v>0</v>
          </cell>
        </row>
        <row r="305">
          <cell r="K305" t="str">
            <v xml:space="preserve"> </v>
          </cell>
          <cell r="L305">
            <v>0</v>
          </cell>
          <cell r="M305">
            <v>0</v>
          </cell>
          <cell r="O305">
            <v>0</v>
          </cell>
        </row>
        <row r="306">
          <cell r="K306" t="str">
            <v xml:space="preserve"> </v>
          </cell>
          <cell r="L306">
            <v>0</v>
          </cell>
          <cell r="M306">
            <v>0</v>
          </cell>
          <cell r="O306">
            <v>0</v>
          </cell>
        </row>
        <row r="307">
          <cell r="K307" t="str">
            <v xml:space="preserve"> </v>
          </cell>
          <cell r="L307">
            <v>0</v>
          </cell>
          <cell r="M307">
            <v>0</v>
          </cell>
          <cell r="O307">
            <v>0</v>
          </cell>
        </row>
        <row r="308">
          <cell r="K308" t="str">
            <v xml:space="preserve"> </v>
          </cell>
          <cell r="L308">
            <v>0</v>
          </cell>
          <cell r="M308">
            <v>0</v>
          </cell>
          <cell r="O308">
            <v>0</v>
          </cell>
        </row>
        <row r="309">
          <cell r="K309" t="str">
            <v xml:space="preserve"> </v>
          </cell>
          <cell r="L309">
            <v>0</v>
          </cell>
          <cell r="M309">
            <v>0</v>
          </cell>
          <cell r="O309">
            <v>0</v>
          </cell>
        </row>
        <row r="310">
          <cell r="K310" t="str">
            <v xml:space="preserve"> </v>
          </cell>
          <cell r="L310">
            <v>0</v>
          </cell>
          <cell r="M310">
            <v>0</v>
          </cell>
          <cell r="O310">
            <v>0</v>
          </cell>
        </row>
        <row r="311">
          <cell r="K311" t="str">
            <v xml:space="preserve"> </v>
          </cell>
          <cell r="L311">
            <v>0</v>
          </cell>
          <cell r="M311">
            <v>0</v>
          </cell>
          <cell r="O311">
            <v>0</v>
          </cell>
        </row>
        <row r="312">
          <cell r="K312" t="str">
            <v xml:space="preserve"> </v>
          </cell>
          <cell r="L312">
            <v>0</v>
          </cell>
          <cell r="M312">
            <v>0</v>
          </cell>
          <cell r="O312">
            <v>0</v>
          </cell>
        </row>
        <row r="313">
          <cell r="K313" t="str">
            <v xml:space="preserve"> </v>
          </cell>
          <cell r="L313">
            <v>0</v>
          </cell>
          <cell r="M313">
            <v>0</v>
          </cell>
          <cell r="O313">
            <v>0</v>
          </cell>
        </row>
        <row r="314">
          <cell r="K314" t="str">
            <v xml:space="preserve"> </v>
          </cell>
          <cell r="L314">
            <v>0</v>
          </cell>
          <cell r="M314">
            <v>0</v>
          </cell>
          <cell r="O314">
            <v>0</v>
          </cell>
        </row>
        <row r="315">
          <cell r="K315" t="str">
            <v xml:space="preserve"> </v>
          </cell>
          <cell r="L315">
            <v>0</v>
          </cell>
          <cell r="M315">
            <v>0</v>
          </cell>
          <cell r="O315">
            <v>0</v>
          </cell>
        </row>
        <row r="316">
          <cell r="K316" t="str">
            <v xml:space="preserve"> </v>
          </cell>
          <cell r="L316">
            <v>0</v>
          </cell>
          <cell r="M316">
            <v>0</v>
          </cell>
          <cell r="O316">
            <v>0</v>
          </cell>
        </row>
        <row r="317">
          <cell r="K317" t="str">
            <v xml:space="preserve"> </v>
          </cell>
          <cell r="L317">
            <v>0</v>
          </cell>
          <cell r="M317">
            <v>0</v>
          </cell>
          <cell r="O317">
            <v>0</v>
          </cell>
        </row>
        <row r="318">
          <cell r="K318" t="str">
            <v xml:space="preserve"> </v>
          </cell>
          <cell r="L318">
            <v>0</v>
          </cell>
          <cell r="M318">
            <v>0</v>
          </cell>
          <cell r="O318">
            <v>0</v>
          </cell>
        </row>
        <row r="319">
          <cell r="K319" t="str">
            <v xml:space="preserve"> </v>
          </cell>
          <cell r="L319">
            <v>0</v>
          </cell>
          <cell r="M319">
            <v>0</v>
          </cell>
          <cell r="O319">
            <v>0</v>
          </cell>
        </row>
        <row r="320">
          <cell r="K320" t="str">
            <v xml:space="preserve"> </v>
          </cell>
          <cell r="L320">
            <v>0</v>
          </cell>
          <cell r="M320">
            <v>0</v>
          </cell>
          <cell r="O320">
            <v>0</v>
          </cell>
        </row>
        <row r="321">
          <cell r="K321" t="str">
            <v xml:space="preserve"> </v>
          </cell>
          <cell r="L321">
            <v>0</v>
          </cell>
          <cell r="M321">
            <v>0</v>
          </cell>
          <cell r="O321">
            <v>0</v>
          </cell>
        </row>
        <row r="322">
          <cell r="K322" t="str">
            <v xml:space="preserve"> </v>
          </cell>
          <cell r="L322">
            <v>0</v>
          </cell>
          <cell r="M322">
            <v>0</v>
          </cell>
          <cell r="O322">
            <v>0</v>
          </cell>
        </row>
        <row r="323">
          <cell r="K323" t="str">
            <v xml:space="preserve"> </v>
          </cell>
          <cell r="L323">
            <v>0</v>
          </cell>
          <cell r="M323">
            <v>0</v>
          </cell>
          <cell r="O323">
            <v>0</v>
          </cell>
        </row>
        <row r="324">
          <cell r="K324" t="str">
            <v xml:space="preserve"> </v>
          </cell>
          <cell r="L324">
            <v>0</v>
          </cell>
          <cell r="M324">
            <v>0</v>
          </cell>
          <cell r="O324">
            <v>0</v>
          </cell>
        </row>
        <row r="325">
          <cell r="K325" t="str">
            <v xml:space="preserve"> </v>
          </cell>
          <cell r="L325">
            <v>0</v>
          </cell>
          <cell r="M325">
            <v>0</v>
          </cell>
          <cell r="O325">
            <v>0</v>
          </cell>
        </row>
        <row r="326">
          <cell r="K326" t="str">
            <v xml:space="preserve"> </v>
          </cell>
          <cell r="L326">
            <v>0</v>
          </cell>
          <cell r="M326">
            <v>0</v>
          </cell>
          <cell r="O326">
            <v>0</v>
          </cell>
        </row>
        <row r="327">
          <cell r="K327" t="str">
            <v xml:space="preserve"> </v>
          </cell>
          <cell r="L327">
            <v>0</v>
          </cell>
          <cell r="M327">
            <v>0</v>
          </cell>
          <cell r="O327">
            <v>0</v>
          </cell>
        </row>
        <row r="328">
          <cell r="K328" t="str">
            <v xml:space="preserve"> </v>
          </cell>
          <cell r="L328">
            <v>0</v>
          </cell>
          <cell r="M328">
            <v>0</v>
          </cell>
          <cell r="O328">
            <v>0</v>
          </cell>
        </row>
        <row r="329">
          <cell r="K329" t="str">
            <v xml:space="preserve"> </v>
          </cell>
          <cell r="L329">
            <v>0</v>
          </cell>
          <cell r="M329">
            <v>0</v>
          </cell>
          <cell r="O329">
            <v>0</v>
          </cell>
        </row>
        <row r="330">
          <cell r="K330" t="str">
            <v xml:space="preserve"> </v>
          </cell>
          <cell r="L330">
            <v>0</v>
          </cell>
          <cell r="M330">
            <v>0</v>
          </cell>
          <cell r="O330">
            <v>0</v>
          </cell>
        </row>
        <row r="331">
          <cell r="K331" t="str">
            <v xml:space="preserve"> </v>
          </cell>
          <cell r="L331">
            <v>0</v>
          </cell>
          <cell r="M331">
            <v>0</v>
          </cell>
          <cell r="O331">
            <v>0</v>
          </cell>
        </row>
        <row r="332">
          <cell r="K332" t="str">
            <v xml:space="preserve"> </v>
          </cell>
          <cell r="L332">
            <v>0</v>
          </cell>
          <cell r="M332">
            <v>0</v>
          </cell>
          <cell r="O332">
            <v>0</v>
          </cell>
        </row>
        <row r="333">
          <cell r="K333" t="str">
            <v xml:space="preserve"> </v>
          </cell>
          <cell r="L333">
            <v>0</v>
          </cell>
          <cell r="M333">
            <v>0</v>
          </cell>
          <cell r="O333">
            <v>0</v>
          </cell>
        </row>
        <row r="334">
          <cell r="K334" t="str">
            <v xml:space="preserve"> </v>
          </cell>
          <cell r="L334">
            <v>0</v>
          </cell>
          <cell r="M334">
            <v>0</v>
          </cell>
          <cell r="O334">
            <v>0</v>
          </cell>
        </row>
        <row r="335">
          <cell r="K335" t="str">
            <v xml:space="preserve"> </v>
          </cell>
          <cell r="L335">
            <v>0</v>
          </cell>
          <cell r="M335">
            <v>0</v>
          </cell>
          <cell r="O335">
            <v>0</v>
          </cell>
        </row>
        <row r="336">
          <cell r="K336" t="str">
            <v xml:space="preserve"> </v>
          </cell>
          <cell r="L336">
            <v>0</v>
          </cell>
          <cell r="M336">
            <v>0</v>
          </cell>
          <cell r="O336">
            <v>0</v>
          </cell>
        </row>
        <row r="337">
          <cell r="K337" t="str">
            <v xml:space="preserve"> </v>
          </cell>
          <cell r="L337">
            <v>0</v>
          </cell>
          <cell r="M337">
            <v>0</v>
          </cell>
          <cell r="O337">
            <v>0</v>
          </cell>
        </row>
        <row r="338">
          <cell r="K338" t="str">
            <v xml:space="preserve"> </v>
          </cell>
          <cell r="L338">
            <v>0</v>
          </cell>
          <cell r="M338">
            <v>0</v>
          </cell>
          <cell r="O338">
            <v>0</v>
          </cell>
        </row>
        <row r="339">
          <cell r="K339" t="str">
            <v xml:space="preserve"> </v>
          </cell>
          <cell r="L339">
            <v>0</v>
          </cell>
          <cell r="M339">
            <v>0</v>
          </cell>
          <cell r="O339">
            <v>0</v>
          </cell>
        </row>
        <row r="340">
          <cell r="K340" t="str">
            <v xml:space="preserve"> </v>
          </cell>
          <cell r="L340">
            <v>0</v>
          </cell>
          <cell r="M340">
            <v>0</v>
          </cell>
          <cell r="O340">
            <v>0</v>
          </cell>
        </row>
        <row r="341">
          <cell r="K341" t="str">
            <v xml:space="preserve"> </v>
          </cell>
          <cell r="L341">
            <v>0</v>
          </cell>
          <cell r="M341">
            <v>0</v>
          </cell>
          <cell r="O341">
            <v>0</v>
          </cell>
        </row>
        <row r="342">
          <cell r="K342" t="str">
            <v xml:space="preserve"> </v>
          </cell>
          <cell r="L342">
            <v>0</v>
          </cell>
          <cell r="M342">
            <v>0</v>
          </cell>
          <cell r="O342">
            <v>0</v>
          </cell>
        </row>
        <row r="343">
          <cell r="K343" t="str">
            <v xml:space="preserve"> </v>
          </cell>
          <cell r="L343">
            <v>0</v>
          </cell>
          <cell r="M343">
            <v>0</v>
          </cell>
          <cell r="O343">
            <v>0</v>
          </cell>
        </row>
        <row r="344">
          <cell r="K344" t="str">
            <v xml:space="preserve"> </v>
          </cell>
          <cell r="L344">
            <v>0</v>
          </cell>
          <cell r="M344">
            <v>0</v>
          </cell>
          <cell r="O344">
            <v>0</v>
          </cell>
        </row>
        <row r="345">
          <cell r="K345" t="str">
            <v xml:space="preserve"> </v>
          </cell>
          <cell r="L345">
            <v>0</v>
          </cell>
          <cell r="M345">
            <v>0</v>
          </cell>
          <cell r="O345">
            <v>0</v>
          </cell>
        </row>
        <row r="346">
          <cell r="K346" t="str">
            <v xml:space="preserve"> </v>
          </cell>
          <cell r="L346">
            <v>0</v>
          </cell>
          <cell r="M346">
            <v>0</v>
          </cell>
          <cell r="O346">
            <v>0</v>
          </cell>
        </row>
        <row r="347">
          <cell r="K347" t="str">
            <v xml:space="preserve"> </v>
          </cell>
          <cell r="L347">
            <v>0</v>
          </cell>
          <cell r="M347">
            <v>0</v>
          </cell>
          <cell r="O347">
            <v>0</v>
          </cell>
        </row>
        <row r="348">
          <cell r="K348" t="str">
            <v xml:space="preserve"> </v>
          </cell>
          <cell r="L348">
            <v>0</v>
          </cell>
          <cell r="M348">
            <v>0</v>
          </cell>
          <cell r="O348">
            <v>0</v>
          </cell>
        </row>
        <row r="349">
          <cell r="K349" t="str">
            <v xml:space="preserve"> </v>
          </cell>
          <cell r="L349">
            <v>0</v>
          </cell>
          <cell r="M349">
            <v>0</v>
          </cell>
          <cell r="O349">
            <v>0</v>
          </cell>
        </row>
        <row r="350">
          <cell r="K350" t="str">
            <v xml:space="preserve"> </v>
          </cell>
          <cell r="L350">
            <v>0</v>
          </cell>
          <cell r="M350">
            <v>0</v>
          </cell>
          <cell r="O350">
            <v>0</v>
          </cell>
        </row>
        <row r="351">
          <cell r="K351" t="str">
            <v xml:space="preserve"> </v>
          </cell>
          <cell r="L351">
            <v>0</v>
          </cell>
          <cell r="M351">
            <v>0</v>
          </cell>
          <cell r="O351">
            <v>0</v>
          </cell>
        </row>
        <row r="352">
          <cell r="K352" t="str">
            <v xml:space="preserve"> </v>
          </cell>
          <cell r="L352">
            <v>0</v>
          </cell>
          <cell r="M352">
            <v>0</v>
          </cell>
          <cell r="O352">
            <v>0</v>
          </cell>
        </row>
        <row r="353">
          <cell r="K353" t="str">
            <v xml:space="preserve"> </v>
          </cell>
          <cell r="L353">
            <v>0</v>
          </cell>
          <cell r="M353">
            <v>0</v>
          </cell>
          <cell r="O353">
            <v>0</v>
          </cell>
        </row>
        <row r="354">
          <cell r="K354" t="str">
            <v xml:space="preserve"> </v>
          </cell>
          <cell r="L354">
            <v>0</v>
          </cell>
          <cell r="M354">
            <v>0</v>
          </cell>
          <cell r="O354">
            <v>0</v>
          </cell>
        </row>
        <row r="355">
          <cell r="K355" t="str">
            <v xml:space="preserve"> </v>
          </cell>
          <cell r="L355">
            <v>0</v>
          </cell>
          <cell r="M355">
            <v>0</v>
          </cell>
          <cell r="O355">
            <v>0</v>
          </cell>
        </row>
        <row r="356">
          <cell r="K356" t="str">
            <v xml:space="preserve"> </v>
          </cell>
          <cell r="L356">
            <v>0</v>
          </cell>
          <cell r="M356">
            <v>0</v>
          </cell>
          <cell r="O356">
            <v>0</v>
          </cell>
        </row>
        <row r="357">
          <cell r="K357" t="str">
            <v xml:space="preserve"> </v>
          </cell>
          <cell r="L357">
            <v>0</v>
          </cell>
          <cell r="M357">
            <v>0</v>
          </cell>
          <cell r="O357">
            <v>0</v>
          </cell>
        </row>
        <row r="358">
          <cell r="K358" t="str">
            <v xml:space="preserve"> </v>
          </cell>
          <cell r="L358">
            <v>0</v>
          </cell>
          <cell r="M358">
            <v>0</v>
          </cell>
          <cell r="O358">
            <v>0</v>
          </cell>
        </row>
        <row r="359">
          <cell r="K359" t="str">
            <v xml:space="preserve"> </v>
          </cell>
          <cell r="L359">
            <v>0</v>
          </cell>
          <cell r="M359">
            <v>0</v>
          </cell>
          <cell r="O359">
            <v>0</v>
          </cell>
        </row>
        <row r="360">
          <cell r="K360" t="str">
            <v xml:space="preserve"> </v>
          </cell>
          <cell r="L360">
            <v>0</v>
          </cell>
          <cell r="M360">
            <v>0</v>
          </cell>
          <cell r="O360">
            <v>0</v>
          </cell>
        </row>
        <row r="361">
          <cell r="K361" t="str">
            <v xml:space="preserve"> </v>
          </cell>
          <cell r="L361">
            <v>0</v>
          </cell>
          <cell r="M361">
            <v>0</v>
          </cell>
          <cell r="O361">
            <v>0</v>
          </cell>
        </row>
        <row r="362">
          <cell r="K362" t="str">
            <v xml:space="preserve"> </v>
          </cell>
          <cell r="L362">
            <v>0</v>
          </cell>
          <cell r="M362">
            <v>0</v>
          </cell>
          <cell r="O362">
            <v>0</v>
          </cell>
        </row>
        <row r="363">
          <cell r="K363" t="str">
            <v xml:space="preserve"> </v>
          </cell>
          <cell r="L363">
            <v>0</v>
          </cell>
          <cell r="M363">
            <v>0</v>
          </cell>
          <cell r="O363">
            <v>0</v>
          </cell>
        </row>
        <row r="364">
          <cell r="K364" t="str">
            <v xml:space="preserve"> </v>
          </cell>
          <cell r="L364">
            <v>0</v>
          </cell>
          <cell r="M364">
            <v>0</v>
          </cell>
          <cell r="O364">
            <v>0</v>
          </cell>
        </row>
        <row r="365">
          <cell r="K365" t="str">
            <v xml:space="preserve"> </v>
          </cell>
          <cell r="L365">
            <v>0</v>
          </cell>
          <cell r="M365">
            <v>0</v>
          </cell>
          <cell r="O365">
            <v>0</v>
          </cell>
        </row>
        <row r="366">
          <cell r="K366" t="str">
            <v xml:space="preserve"> </v>
          </cell>
          <cell r="L366">
            <v>0</v>
          </cell>
          <cell r="M366">
            <v>0</v>
          </cell>
          <cell r="O366">
            <v>0</v>
          </cell>
        </row>
        <row r="367">
          <cell r="K367" t="str">
            <v xml:space="preserve"> </v>
          </cell>
          <cell r="L367">
            <v>0</v>
          </cell>
          <cell r="M367">
            <v>0</v>
          </cell>
          <cell r="O367">
            <v>0</v>
          </cell>
        </row>
        <row r="368">
          <cell r="K368" t="str">
            <v xml:space="preserve"> </v>
          </cell>
          <cell r="L368">
            <v>0</v>
          </cell>
          <cell r="M368">
            <v>0</v>
          </cell>
          <cell r="O368">
            <v>0</v>
          </cell>
        </row>
        <row r="369">
          <cell r="K369" t="str">
            <v xml:space="preserve"> </v>
          </cell>
          <cell r="L369">
            <v>0</v>
          </cell>
          <cell r="M369">
            <v>0</v>
          </cell>
          <cell r="O369">
            <v>0</v>
          </cell>
        </row>
        <row r="370">
          <cell r="K370" t="str">
            <v xml:space="preserve"> </v>
          </cell>
          <cell r="L370">
            <v>0</v>
          </cell>
          <cell r="M370">
            <v>0</v>
          </cell>
          <cell r="O370">
            <v>0</v>
          </cell>
        </row>
        <row r="371">
          <cell r="K371" t="str">
            <v xml:space="preserve"> </v>
          </cell>
          <cell r="L371">
            <v>0</v>
          </cell>
          <cell r="M371">
            <v>0</v>
          </cell>
          <cell r="O371">
            <v>0</v>
          </cell>
        </row>
        <row r="372">
          <cell r="K372" t="str">
            <v xml:space="preserve"> </v>
          </cell>
          <cell r="L372">
            <v>0</v>
          </cell>
          <cell r="M372">
            <v>0</v>
          </cell>
          <cell r="O372">
            <v>0</v>
          </cell>
        </row>
        <row r="373">
          <cell r="K373" t="str">
            <v xml:space="preserve"> </v>
          </cell>
          <cell r="L373">
            <v>0</v>
          </cell>
          <cell r="M373">
            <v>0</v>
          </cell>
          <cell r="O373">
            <v>0</v>
          </cell>
        </row>
        <row r="374">
          <cell r="K374" t="str">
            <v xml:space="preserve"> </v>
          </cell>
          <cell r="L374">
            <v>0</v>
          </cell>
          <cell r="M374">
            <v>0</v>
          </cell>
          <cell r="O374">
            <v>0</v>
          </cell>
        </row>
        <row r="375">
          <cell r="K375" t="str">
            <v xml:space="preserve"> </v>
          </cell>
          <cell r="L375">
            <v>0</v>
          </cell>
          <cell r="M375">
            <v>0</v>
          </cell>
          <cell r="O375">
            <v>0</v>
          </cell>
        </row>
        <row r="376">
          <cell r="K376" t="str">
            <v xml:space="preserve"> </v>
          </cell>
          <cell r="L376">
            <v>0</v>
          </cell>
          <cell r="M376">
            <v>0</v>
          </cell>
          <cell r="O376">
            <v>0</v>
          </cell>
        </row>
        <row r="377">
          <cell r="K377" t="str">
            <v xml:space="preserve"> </v>
          </cell>
          <cell r="L377">
            <v>0</v>
          </cell>
          <cell r="M377">
            <v>0</v>
          </cell>
          <cell r="O377">
            <v>0</v>
          </cell>
        </row>
        <row r="378">
          <cell r="K378" t="str">
            <v xml:space="preserve"> </v>
          </cell>
          <cell r="L378">
            <v>0</v>
          </cell>
          <cell r="M378">
            <v>0</v>
          </cell>
          <cell r="O378">
            <v>0</v>
          </cell>
        </row>
        <row r="379">
          <cell r="K379" t="str">
            <v xml:space="preserve"> </v>
          </cell>
          <cell r="L379">
            <v>0</v>
          </cell>
          <cell r="M379">
            <v>0</v>
          </cell>
          <cell r="O379">
            <v>0</v>
          </cell>
        </row>
        <row r="380">
          <cell r="K380" t="str">
            <v xml:space="preserve"> </v>
          </cell>
          <cell r="L380">
            <v>0</v>
          </cell>
          <cell r="M380">
            <v>0</v>
          </cell>
          <cell r="O380">
            <v>0</v>
          </cell>
        </row>
        <row r="381">
          <cell r="K381" t="str">
            <v xml:space="preserve"> </v>
          </cell>
          <cell r="L381">
            <v>0</v>
          </cell>
          <cell r="M381">
            <v>0</v>
          </cell>
          <cell r="O381">
            <v>0</v>
          </cell>
        </row>
        <row r="382">
          <cell r="K382" t="str">
            <v xml:space="preserve"> </v>
          </cell>
          <cell r="L382">
            <v>0</v>
          </cell>
          <cell r="M382">
            <v>0</v>
          </cell>
          <cell r="O382">
            <v>0</v>
          </cell>
        </row>
        <row r="383">
          <cell r="K383" t="str">
            <v xml:space="preserve"> </v>
          </cell>
          <cell r="L383">
            <v>0</v>
          </cell>
          <cell r="M383">
            <v>0</v>
          </cell>
          <cell r="O383">
            <v>0</v>
          </cell>
        </row>
        <row r="384">
          <cell r="K384" t="str">
            <v xml:space="preserve"> </v>
          </cell>
          <cell r="L384">
            <v>0</v>
          </cell>
          <cell r="M384">
            <v>0</v>
          </cell>
          <cell r="O384">
            <v>0</v>
          </cell>
        </row>
        <row r="385">
          <cell r="K385" t="str">
            <v xml:space="preserve"> </v>
          </cell>
          <cell r="L385">
            <v>0</v>
          </cell>
          <cell r="M385">
            <v>0</v>
          </cell>
          <cell r="O385">
            <v>0</v>
          </cell>
        </row>
        <row r="386">
          <cell r="K386" t="str">
            <v xml:space="preserve"> </v>
          </cell>
          <cell r="L386">
            <v>0</v>
          </cell>
          <cell r="M386">
            <v>0</v>
          </cell>
          <cell r="O386">
            <v>0</v>
          </cell>
        </row>
        <row r="387">
          <cell r="K387" t="str">
            <v xml:space="preserve"> </v>
          </cell>
          <cell r="L387">
            <v>0</v>
          </cell>
          <cell r="M387">
            <v>0</v>
          </cell>
          <cell r="O387">
            <v>0</v>
          </cell>
        </row>
        <row r="388">
          <cell r="K388" t="str">
            <v xml:space="preserve"> </v>
          </cell>
          <cell r="L388">
            <v>0</v>
          </cell>
          <cell r="M388">
            <v>0</v>
          </cell>
          <cell r="O388">
            <v>0</v>
          </cell>
        </row>
        <row r="389">
          <cell r="K389" t="str">
            <v xml:space="preserve"> </v>
          </cell>
          <cell r="L389">
            <v>0</v>
          </cell>
          <cell r="M389">
            <v>0</v>
          </cell>
          <cell r="O389">
            <v>0</v>
          </cell>
        </row>
        <row r="390">
          <cell r="K390" t="str">
            <v xml:space="preserve"> </v>
          </cell>
          <cell r="L390">
            <v>0</v>
          </cell>
          <cell r="M390">
            <v>0</v>
          </cell>
          <cell r="O390">
            <v>0</v>
          </cell>
        </row>
        <row r="391">
          <cell r="K391" t="str">
            <v xml:space="preserve"> </v>
          </cell>
          <cell r="L391">
            <v>0</v>
          </cell>
          <cell r="M391">
            <v>0</v>
          </cell>
          <cell r="O391">
            <v>0</v>
          </cell>
        </row>
        <row r="392">
          <cell r="K392" t="str">
            <v xml:space="preserve"> </v>
          </cell>
          <cell r="L392">
            <v>0</v>
          </cell>
          <cell r="M392">
            <v>0</v>
          </cell>
          <cell r="O392">
            <v>0</v>
          </cell>
        </row>
        <row r="393">
          <cell r="K393" t="str">
            <v xml:space="preserve"> </v>
          </cell>
          <cell r="L393">
            <v>0</v>
          </cell>
          <cell r="M393">
            <v>0</v>
          </cell>
          <cell r="O393">
            <v>0</v>
          </cell>
        </row>
        <row r="394">
          <cell r="K394" t="str">
            <v xml:space="preserve"> </v>
          </cell>
          <cell r="L394">
            <v>0</v>
          </cell>
          <cell r="M394">
            <v>0</v>
          </cell>
          <cell r="O394">
            <v>0</v>
          </cell>
        </row>
        <row r="395">
          <cell r="K395" t="str">
            <v xml:space="preserve"> </v>
          </cell>
          <cell r="L395">
            <v>0</v>
          </cell>
          <cell r="M395">
            <v>0</v>
          </cell>
          <cell r="O395">
            <v>0</v>
          </cell>
        </row>
        <row r="396">
          <cell r="K396" t="str">
            <v xml:space="preserve"> </v>
          </cell>
          <cell r="L396">
            <v>0</v>
          </cell>
          <cell r="M396">
            <v>0</v>
          </cell>
          <cell r="O396">
            <v>0</v>
          </cell>
        </row>
        <row r="397">
          <cell r="K397" t="str">
            <v xml:space="preserve"> </v>
          </cell>
          <cell r="L397">
            <v>0</v>
          </cell>
          <cell r="M397">
            <v>0</v>
          </cell>
          <cell r="O397">
            <v>0</v>
          </cell>
        </row>
        <row r="398">
          <cell r="K398" t="str">
            <v xml:space="preserve"> </v>
          </cell>
          <cell r="L398">
            <v>0</v>
          </cell>
          <cell r="M398">
            <v>0</v>
          </cell>
          <cell r="O398">
            <v>0</v>
          </cell>
        </row>
        <row r="399">
          <cell r="K399" t="str">
            <v xml:space="preserve"> </v>
          </cell>
          <cell r="L399">
            <v>0</v>
          </cell>
          <cell r="M399">
            <v>0</v>
          </cell>
          <cell r="O399">
            <v>0</v>
          </cell>
        </row>
        <row r="400">
          <cell r="K400" t="str">
            <v xml:space="preserve"> </v>
          </cell>
          <cell r="L400">
            <v>0</v>
          </cell>
          <cell r="M400">
            <v>0</v>
          </cell>
          <cell r="O400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 Categories"/>
      <sheetName val="Template"/>
      <sheetName val="Order Details"/>
      <sheetName val="Sheet1"/>
    </sheetNames>
    <sheetDataSet>
      <sheetData sheetId="0" refreshError="1"/>
      <sheetData sheetId="1" refreshError="1"/>
      <sheetData sheetId="2">
        <row r="6">
          <cell r="M6" t="str">
            <v>IIRREG</v>
          </cell>
          <cell r="O6" t="str">
            <v>L</v>
          </cell>
        </row>
        <row r="7">
          <cell r="M7" t="str">
            <v>IIRREG</v>
          </cell>
          <cell r="O7" t="str">
            <v>M</v>
          </cell>
        </row>
        <row r="8">
          <cell r="M8" t="str">
            <v>IIRREG</v>
          </cell>
          <cell r="O8" t="str">
            <v>M</v>
          </cell>
        </row>
        <row r="9">
          <cell r="M9" t="str">
            <v>IIRREG</v>
          </cell>
          <cell r="O9" t="str">
            <v>S</v>
          </cell>
        </row>
        <row r="10">
          <cell r="M10" t="str">
            <v>IIRREG</v>
          </cell>
          <cell r="O10" t="str">
            <v>XL</v>
          </cell>
        </row>
        <row r="11">
          <cell r="M11" t="str">
            <v>IIRREG</v>
          </cell>
          <cell r="O11" t="str">
            <v>2X</v>
          </cell>
        </row>
        <row r="12">
          <cell r="M12" t="str">
            <v>IIRREG</v>
          </cell>
          <cell r="O12" t="str">
            <v>3X</v>
          </cell>
        </row>
        <row r="13">
          <cell r="M13" t="str">
            <v>IIRREG</v>
          </cell>
          <cell r="O13" t="str">
            <v>4X</v>
          </cell>
        </row>
        <row r="14">
          <cell r="M14" t="str">
            <v>IIRREG</v>
          </cell>
          <cell r="O14" t="str">
            <v>5X</v>
          </cell>
        </row>
        <row r="15">
          <cell r="M15" t="str">
            <v>IIRREG</v>
          </cell>
          <cell r="O15" t="str">
            <v>M</v>
          </cell>
        </row>
        <row r="16">
          <cell r="M16" t="str">
            <v>IIRREG</v>
          </cell>
          <cell r="O16" t="str">
            <v>S</v>
          </cell>
        </row>
        <row r="17">
          <cell r="M17" t="str">
            <v>IIRREG</v>
          </cell>
          <cell r="O17" t="str">
            <v>L</v>
          </cell>
        </row>
        <row r="18">
          <cell r="M18" t="str">
            <v>IIRREG</v>
          </cell>
          <cell r="O18" t="str">
            <v>M</v>
          </cell>
        </row>
        <row r="19">
          <cell r="M19" t="str">
            <v>IIRREG</v>
          </cell>
          <cell r="O19" t="str">
            <v>S</v>
          </cell>
        </row>
        <row r="20">
          <cell r="M20" t="str">
            <v>IIRREG</v>
          </cell>
          <cell r="O20" t="str">
            <v>XL</v>
          </cell>
        </row>
        <row r="21">
          <cell r="M21" t="str">
            <v>IIRREG</v>
          </cell>
          <cell r="O21" t="str">
            <v>2X</v>
          </cell>
        </row>
        <row r="22">
          <cell r="M22" t="str">
            <v>IIRREG</v>
          </cell>
          <cell r="O22" t="str">
            <v>3X</v>
          </cell>
        </row>
        <row r="23">
          <cell r="M23" t="str">
            <v>3rds</v>
          </cell>
          <cell r="O23" t="str">
            <v>Mix</v>
          </cell>
        </row>
        <row r="24">
          <cell r="M24" t="str">
            <v>3rds</v>
          </cell>
          <cell r="O24" t="str">
            <v>Mix</v>
          </cell>
        </row>
        <row r="25">
          <cell r="M25" t="str">
            <v>3rds</v>
          </cell>
          <cell r="O25" t="str">
            <v>Mix</v>
          </cell>
        </row>
        <row r="26">
          <cell r="M26" t="str">
            <v>IIRREG</v>
          </cell>
          <cell r="O26" t="str">
            <v>L</v>
          </cell>
        </row>
        <row r="27">
          <cell r="M27" t="str">
            <v>IIRREG</v>
          </cell>
          <cell r="O27" t="str">
            <v>M</v>
          </cell>
        </row>
        <row r="28">
          <cell r="M28" t="str">
            <v>IIRREG</v>
          </cell>
          <cell r="O28" t="str">
            <v>XL</v>
          </cell>
        </row>
        <row r="29">
          <cell r="M29" t="str">
            <v>IIRREG</v>
          </cell>
          <cell r="O29" t="str">
            <v>4X</v>
          </cell>
        </row>
        <row r="30">
          <cell r="M30" t="str">
            <v>IIRREG</v>
          </cell>
          <cell r="O30" t="str">
            <v>M</v>
          </cell>
        </row>
        <row r="31">
          <cell r="M31" t="str">
            <v>IIRREG</v>
          </cell>
          <cell r="O31" t="str">
            <v>S</v>
          </cell>
        </row>
        <row r="32">
          <cell r="M32" t="str">
            <v>IIRREG</v>
          </cell>
          <cell r="O32" t="str">
            <v>L</v>
          </cell>
        </row>
        <row r="33">
          <cell r="M33" t="str">
            <v>IIRREG</v>
          </cell>
          <cell r="O33" t="str">
            <v>M</v>
          </cell>
        </row>
        <row r="34">
          <cell r="M34" t="str">
            <v>IIRREG</v>
          </cell>
          <cell r="O34" t="str">
            <v>S</v>
          </cell>
        </row>
        <row r="35">
          <cell r="M35" t="str">
            <v>IIRREG</v>
          </cell>
          <cell r="O35" t="str">
            <v>XL</v>
          </cell>
        </row>
        <row r="36">
          <cell r="M36" t="str">
            <v>IIRREG</v>
          </cell>
          <cell r="O36" t="str">
            <v>2X</v>
          </cell>
        </row>
        <row r="37">
          <cell r="M37" t="str">
            <v>IIRREG</v>
          </cell>
          <cell r="O37" t="str">
            <v>3X</v>
          </cell>
        </row>
        <row r="38">
          <cell r="M38" t="str">
            <v>IIRREG</v>
          </cell>
          <cell r="O38" t="str">
            <v>L</v>
          </cell>
        </row>
        <row r="39">
          <cell r="M39" t="str">
            <v>IIRREG</v>
          </cell>
          <cell r="O39" t="str">
            <v>M</v>
          </cell>
        </row>
        <row r="40">
          <cell r="M40" t="str">
            <v>IIRREG</v>
          </cell>
          <cell r="O40" t="str">
            <v>S</v>
          </cell>
        </row>
        <row r="41">
          <cell r="M41" t="str">
            <v>IIRREG</v>
          </cell>
          <cell r="O41" t="str">
            <v>XL</v>
          </cell>
        </row>
        <row r="42">
          <cell r="M42" t="str">
            <v>IIRREG</v>
          </cell>
          <cell r="O42" t="str">
            <v>2X</v>
          </cell>
        </row>
        <row r="43">
          <cell r="M43" t="str">
            <v>IIRREG</v>
          </cell>
          <cell r="O43" t="str">
            <v>3X</v>
          </cell>
        </row>
        <row r="44">
          <cell r="M44" t="str">
            <v>IIRREG</v>
          </cell>
          <cell r="O44" t="str">
            <v>L</v>
          </cell>
        </row>
        <row r="45">
          <cell r="M45" t="str">
            <v>IIRREG</v>
          </cell>
          <cell r="O45" t="str">
            <v>M</v>
          </cell>
        </row>
        <row r="46">
          <cell r="M46" t="str">
            <v>IIRREG</v>
          </cell>
          <cell r="O46" t="str">
            <v>S</v>
          </cell>
        </row>
        <row r="47">
          <cell r="M47" t="str">
            <v>IIRREG</v>
          </cell>
          <cell r="O47" t="str">
            <v>XL</v>
          </cell>
        </row>
        <row r="48">
          <cell r="M48" t="str">
            <v>IIRREG</v>
          </cell>
          <cell r="O48" t="str">
            <v>XS</v>
          </cell>
        </row>
        <row r="49">
          <cell r="M49" t="str">
            <v>3rds</v>
          </cell>
          <cell r="O49" t="str">
            <v>Mix</v>
          </cell>
        </row>
        <row r="50">
          <cell r="M50" t="str">
            <v>3rds</v>
          </cell>
          <cell r="O50" t="str">
            <v>Mix</v>
          </cell>
        </row>
        <row r="51">
          <cell r="M51" t="str">
            <v>IIRREG</v>
          </cell>
          <cell r="O51" t="str">
            <v>2X</v>
          </cell>
        </row>
        <row r="52">
          <cell r="M52" t="str">
            <v>IIRREG</v>
          </cell>
          <cell r="O52" t="str">
            <v>L</v>
          </cell>
        </row>
        <row r="53">
          <cell r="M53" t="str">
            <v>IIRREG</v>
          </cell>
          <cell r="O53" t="str">
            <v>M</v>
          </cell>
        </row>
        <row r="54">
          <cell r="M54" t="str">
            <v>IIRREG</v>
          </cell>
          <cell r="O54" t="str">
            <v>S</v>
          </cell>
        </row>
        <row r="55">
          <cell r="M55" t="str">
            <v>IIRREG</v>
          </cell>
          <cell r="O55" t="str">
            <v>XL</v>
          </cell>
        </row>
        <row r="56">
          <cell r="M56" t="str">
            <v>IIRREG</v>
          </cell>
          <cell r="O56" t="str">
            <v>2X</v>
          </cell>
        </row>
        <row r="57">
          <cell r="M57" t="str">
            <v>IIRREG</v>
          </cell>
          <cell r="O57" t="str">
            <v>3X</v>
          </cell>
        </row>
        <row r="58">
          <cell r="M58" t="str">
            <v>IIRREG</v>
          </cell>
          <cell r="O58" t="str">
            <v>M</v>
          </cell>
        </row>
        <row r="59">
          <cell r="M59" t="str">
            <v>IIRREG</v>
          </cell>
          <cell r="O59" t="str">
            <v>M</v>
          </cell>
        </row>
        <row r="60">
          <cell r="M60" t="str">
            <v>IIRREG</v>
          </cell>
          <cell r="O60" t="str">
            <v>S</v>
          </cell>
        </row>
        <row r="61">
          <cell r="M61" t="str">
            <v>IIRREG</v>
          </cell>
          <cell r="O61" t="str">
            <v>XL</v>
          </cell>
        </row>
        <row r="62">
          <cell r="M62" t="str">
            <v>IIRREG</v>
          </cell>
          <cell r="O62" t="str">
            <v>2X</v>
          </cell>
        </row>
        <row r="63">
          <cell r="M63" t="str">
            <v>IIRREG</v>
          </cell>
          <cell r="O63" t="str">
            <v>3X</v>
          </cell>
        </row>
        <row r="64">
          <cell r="M64" t="str">
            <v>IIRREG</v>
          </cell>
          <cell r="O64" t="str">
            <v>L</v>
          </cell>
        </row>
        <row r="65">
          <cell r="M65" t="str">
            <v>IIRREG</v>
          </cell>
          <cell r="O65" t="str">
            <v>M</v>
          </cell>
        </row>
        <row r="66">
          <cell r="M66" t="str">
            <v>IIRREG</v>
          </cell>
          <cell r="O66" t="str">
            <v>S</v>
          </cell>
        </row>
        <row r="67">
          <cell r="M67" t="str">
            <v>IIRREG</v>
          </cell>
          <cell r="O67" t="str">
            <v>XL</v>
          </cell>
        </row>
        <row r="68">
          <cell r="M68" t="str">
            <v>IIRREG</v>
          </cell>
          <cell r="O68" t="str">
            <v>2X</v>
          </cell>
        </row>
        <row r="69">
          <cell r="M69" t="str">
            <v>IIRREG</v>
          </cell>
          <cell r="O69" t="str">
            <v>3X</v>
          </cell>
        </row>
        <row r="70">
          <cell r="M70" t="str">
            <v>3rds</v>
          </cell>
          <cell r="O70" t="str">
            <v>Mix</v>
          </cell>
        </row>
        <row r="71">
          <cell r="M71" t="str">
            <v>IIRREG</v>
          </cell>
          <cell r="O71" t="str">
            <v>2X</v>
          </cell>
        </row>
        <row r="72">
          <cell r="M72" t="str">
            <v>IIRREG</v>
          </cell>
          <cell r="O72" t="str">
            <v>M</v>
          </cell>
        </row>
        <row r="73">
          <cell r="M73" t="str">
            <v>IIRREG</v>
          </cell>
          <cell r="O73" t="str">
            <v>S</v>
          </cell>
        </row>
        <row r="74">
          <cell r="M74" t="str">
            <v>IIRREG</v>
          </cell>
          <cell r="O74" t="str">
            <v>XL</v>
          </cell>
        </row>
        <row r="75">
          <cell r="M75" t="str">
            <v>IIRREG</v>
          </cell>
          <cell r="O75" t="str">
            <v>2X</v>
          </cell>
        </row>
        <row r="76">
          <cell r="M76" t="str">
            <v>IIRREG</v>
          </cell>
          <cell r="O76" t="str">
            <v>L</v>
          </cell>
        </row>
        <row r="77">
          <cell r="M77" t="str">
            <v>IIRREG</v>
          </cell>
          <cell r="O77" t="str">
            <v>M</v>
          </cell>
        </row>
        <row r="78">
          <cell r="M78" t="str">
            <v>IIRREG</v>
          </cell>
          <cell r="O78" t="str">
            <v>XL</v>
          </cell>
        </row>
        <row r="79">
          <cell r="M79" t="str">
            <v>IIRREG</v>
          </cell>
          <cell r="O79" t="str">
            <v>2X</v>
          </cell>
        </row>
        <row r="80">
          <cell r="M80" t="str">
            <v>IIRREG</v>
          </cell>
          <cell r="O80" t="str">
            <v>L</v>
          </cell>
        </row>
        <row r="81">
          <cell r="M81" t="str">
            <v>IIRREG</v>
          </cell>
          <cell r="O81" t="str">
            <v>M</v>
          </cell>
        </row>
        <row r="82">
          <cell r="M82" t="str">
            <v>IIRREG</v>
          </cell>
          <cell r="O82" t="str">
            <v>S</v>
          </cell>
        </row>
        <row r="83">
          <cell r="M83" t="str">
            <v>IIRREG</v>
          </cell>
          <cell r="O83" t="str">
            <v>XL</v>
          </cell>
        </row>
        <row r="84">
          <cell r="M84" t="str">
            <v>IIRREG</v>
          </cell>
          <cell r="O84" t="str">
            <v>2X</v>
          </cell>
        </row>
        <row r="85">
          <cell r="M85" t="str">
            <v>IIRREG</v>
          </cell>
          <cell r="O85" t="str">
            <v>3X</v>
          </cell>
        </row>
        <row r="86">
          <cell r="M86" t="str">
            <v>3rds</v>
          </cell>
          <cell r="O86" t="str">
            <v>Mix</v>
          </cell>
        </row>
        <row r="87">
          <cell r="M87" t="str">
            <v>IIRREG</v>
          </cell>
          <cell r="O87" t="str">
            <v>L</v>
          </cell>
        </row>
        <row r="88">
          <cell r="M88" t="str">
            <v>IIRREG</v>
          </cell>
          <cell r="O88" t="str">
            <v>M</v>
          </cell>
        </row>
        <row r="89">
          <cell r="M89" t="str">
            <v>IIRREG</v>
          </cell>
          <cell r="O89" t="str">
            <v>XL</v>
          </cell>
        </row>
        <row r="90">
          <cell r="M90" t="str">
            <v>IIRREG</v>
          </cell>
          <cell r="O90" t="str">
            <v>2X</v>
          </cell>
        </row>
        <row r="91">
          <cell r="M91" t="str">
            <v>IIRREG</v>
          </cell>
          <cell r="O91" t="str">
            <v>L</v>
          </cell>
        </row>
        <row r="92">
          <cell r="M92" t="str">
            <v>IIRREG</v>
          </cell>
          <cell r="O92" t="str">
            <v>M</v>
          </cell>
        </row>
        <row r="93">
          <cell r="M93" t="str">
            <v>IIRREG</v>
          </cell>
          <cell r="O93" t="str">
            <v>S</v>
          </cell>
        </row>
        <row r="94">
          <cell r="M94" t="str">
            <v>IIRREG</v>
          </cell>
          <cell r="O94" t="str">
            <v>XL</v>
          </cell>
        </row>
        <row r="95">
          <cell r="M95" t="str">
            <v>3rds</v>
          </cell>
          <cell r="O95" t="str">
            <v>Mix</v>
          </cell>
        </row>
        <row r="96">
          <cell r="M96" t="str">
            <v>IIRREG</v>
          </cell>
          <cell r="O96" t="str">
            <v>M</v>
          </cell>
        </row>
        <row r="97">
          <cell r="M97">
            <v>0</v>
          </cell>
          <cell r="O97">
            <v>0</v>
          </cell>
        </row>
        <row r="98">
          <cell r="M98">
            <v>0</v>
          </cell>
          <cell r="O98">
            <v>0</v>
          </cell>
        </row>
        <row r="99">
          <cell r="M99">
            <v>0</v>
          </cell>
          <cell r="O99">
            <v>0</v>
          </cell>
        </row>
        <row r="100">
          <cell r="M100">
            <v>0</v>
          </cell>
          <cell r="O100">
            <v>0</v>
          </cell>
        </row>
        <row r="101">
          <cell r="M101">
            <v>0</v>
          </cell>
          <cell r="O101">
            <v>0</v>
          </cell>
        </row>
        <row r="102">
          <cell r="M102">
            <v>0</v>
          </cell>
          <cell r="O102">
            <v>0</v>
          </cell>
        </row>
        <row r="103">
          <cell r="M103">
            <v>0</v>
          </cell>
          <cell r="O103">
            <v>0</v>
          </cell>
        </row>
        <row r="104">
          <cell r="M104">
            <v>0</v>
          </cell>
          <cell r="O104">
            <v>0</v>
          </cell>
        </row>
        <row r="105">
          <cell r="M105">
            <v>0</v>
          </cell>
          <cell r="O105">
            <v>0</v>
          </cell>
        </row>
        <row r="106">
          <cell r="M106">
            <v>0</v>
          </cell>
          <cell r="O106">
            <v>0</v>
          </cell>
        </row>
        <row r="107">
          <cell r="M107">
            <v>0</v>
          </cell>
          <cell r="O107">
            <v>0</v>
          </cell>
        </row>
        <row r="108">
          <cell r="M108">
            <v>0</v>
          </cell>
          <cell r="O108">
            <v>0</v>
          </cell>
        </row>
        <row r="109">
          <cell r="M109">
            <v>0</v>
          </cell>
          <cell r="O109">
            <v>0</v>
          </cell>
        </row>
        <row r="110">
          <cell r="M110">
            <v>0</v>
          </cell>
          <cell r="O110">
            <v>0</v>
          </cell>
        </row>
        <row r="111">
          <cell r="M111">
            <v>0</v>
          </cell>
          <cell r="O111">
            <v>0</v>
          </cell>
        </row>
        <row r="112">
          <cell r="M112">
            <v>0</v>
          </cell>
          <cell r="O112">
            <v>0</v>
          </cell>
        </row>
        <row r="113">
          <cell r="M113">
            <v>0</v>
          </cell>
          <cell r="O113">
            <v>0</v>
          </cell>
        </row>
        <row r="114">
          <cell r="M114">
            <v>0</v>
          </cell>
          <cell r="O114">
            <v>0</v>
          </cell>
        </row>
        <row r="115">
          <cell r="M115">
            <v>0</v>
          </cell>
          <cell r="O115">
            <v>0</v>
          </cell>
        </row>
        <row r="116">
          <cell r="M116">
            <v>0</v>
          </cell>
          <cell r="O116">
            <v>0</v>
          </cell>
        </row>
        <row r="117">
          <cell r="M117">
            <v>0</v>
          </cell>
          <cell r="O117">
            <v>0</v>
          </cell>
        </row>
        <row r="118">
          <cell r="M118">
            <v>0</v>
          </cell>
          <cell r="O118">
            <v>0</v>
          </cell>
        </row>
        <row r="119">
          <cell r="M119">
            <v>0</v>
          </cell>
          <cell r="O119">
            <v>0</v>
          </cell>
        </row>
        <row r="120">
          <cell r="M120">
            <v>0</v>
          </cell>
          <cell r="O120">
            <v>0</v>
          </cell>
        </row>
        <row r="121">
          <cell r="M121">
            <v>0</v>
          </cell>
          <cell r="O121">
            <v>0</v>
          </cell>
        </row>
        <row r="122">
          <cell r="M122">
            <v>0</v>
          </cell>
          <cell r="O122">
            <v>0</v>
          </cell>
        </row>
        <row r="123">
          <cell r="M123">
            <v>0</v>
          </cell>
          <cell r="O123">
            <v>0</v>
          </cell>
        </row>
        <row r="124">
          <cell r="M124">
            <v>0</v>
          </cell>
          <cell r="O124">
            <v>0</v>
          </cell>
        </row>
        <row r="125">
          <cell r="M125">
            <v>0</v>
          </cell>
          <cell r="O125">
            <v>0</v>
          </cell>
        </row>
        <row r="126">
          <cell r="M126">
            <v>0</v>
          </cell>
          <cell r="O126">
            <v>0</v>
          </cell>
        </row>
        <row r="127">
          <cell r="M127">
            <v>0</v>
          </cell>
          <cell r="O127">
            <v>0</v>
          </cell>
        </row>
        <row r="128">
          <cell r="M128">
            <v>0</v>
          </cell>
          <cell r="O128">
            <v>0</v>
          </cell>
        </row>
        <row r="129">
          <cell r="M129">
            <v>0</v>
          </cell>
          <cell r="O129">
            <v>0</v>
          </cell>
        </row>
        <row r="130">
          <cell r="M130">
            <v>0</v>
          </cell>
          <cell r="O130">
            <v>0</v>
          </cell>
        </row>
        <row r="131">
          <cell r="M131">
            <v>0</v>
          </cell>
          <cell r="O131">
            <v>0</v>
          </cell>
        </row>
        <row r="132">
          <cell r="M132">
            <v>0</v>
          </cell>
          <cell r="O132">
            <v>0</v>
          </cell>
        </row>
        <row r="133">
          <cell r="M133">
            <v>0</v>
          </cell>
          <cell r="O133">
            <v>0</v>
          </cell>
        </row>
        <row r="134">
          <cell r="M134">
            <v>0</v>
          </cell>
          <cell r="O134">
            <v>0</v>
          </cell>
        </row>
        <row r="135">
          <cell r="M135">
            <v>0</v>
          </cell>
          <cell r="O135">
            <v>0</v>
          </cell>
        </row>
        <row r="136">
          <cell r="M136">
            <v>0</v>
          </cell>
          <cell r="O136">
            <v>0</v>
          </cell>
        </row>
        <row r="137">
          <cell r="M137">
            <v>0</v>
          </cell>
          <cell r="O137">
            <v>0</v>
          </cell>
        </row>
        <row r="138">
          <cell r="M138">
            <v>0</v>
          </cell>
          <cell r="O138">
            <v>0</v>
          </cell>
        </row>
        <row r="139">
          <cell r="M139">
            <v>0</v>
          </cell>
          <cell r="O139">
            <v>0</v>
          </cell>
        </row>
        <row r="140">
          <cell r="M140">
            <v>0</v>
          </cell>
          <cell r="O140">
            <v>0</v>
          </cell>
        </row>
        <row r="141">
          <cell r="M141">
            <v>0</v>
          </cell>
          <cell r="O141">
            <v>0</v>
          </cell>
        </row>
        <row r="142">
          <cell r="M142">
            <v>0</v>
          </cell>
          <cell r="O142">
            <v>0</v>
          </cell>
        </row>
        <row r="143">
          <cell r="M143">
            <v>0</v>
          </cell>
          <cell r="O143">
            <v>0</v>
          </cell>
        </row>
        <row r="144">
          <cell r="M144">
            <v>0</v>
          </cell>
          <cell r="O144">
            <v>0</v>
          </cell>
        </row>
        <row r="145">
          <cell r="M145">
            <v>0</v>
          </cell>
          <cell r="O145">
            <v>0</v>
          </cell>
        </row>
        <row r="146">
          <cell r="M146">
            <v>0</v>
          </cell>
          <cell r="O146">
            <v>0</v>
          </cell>
        </row>
        <row r="147">
          <cell r="M147">
            <v>0</v>
          </cell>
          <cell r="O147">
            <v>0</v>
          </cell>
        </row>
        <row r="148">
          <cell r="M148">
            <v>0</v>
          </cell>
          <cell r="O148">
            <v>0</v>
          </cell>
        </row>
        <row r="149">
          <cell r="M149">
            <v>0</v>
          </cell>
          <cell r="O149">
            <v>0</v>
          </cell>
        </row>
        <row r="150">
          <cell r="M150">
            <v>0</v>
          </cell>
          <cell r="O150">
            <v>0</v>
          </cell>
        </row>
        <row r="151">
          <cell r="M151">
            <v>0</v>
          </cell>
          <cell r="O151">
            <v>0</v>
          </cell>
        </row>
        <row r="152">
          <cell r="M152">
            <v>0</v>
          </cell>
          <cell r="O152">
            <v>0</v>
          </cell>
        </row>
        <row r="153">
          <cell r="M153">
            <v>0</v>
          </cell>
          <cell r="O153">
            <v>0</v>
          </cell>
        </row>
        <row r="154">
          <cell r="M154">
            <v>0</v>
          </cell>
          <cell r="O154">
            <v>0</v>
          </cell>
        </row>
        <row r="155">
          <cell r="M155">
            <v>0</v>
          </cell>
          <cell r="O155">
            <v>0</v>
          </cell>
        </row>
        <row r="156">
          <cell r="M156">
            <v>0</v>
          </cell>
          <cell r="O156">
            <v>0</v>
          </cell>
        </row>
        <row r="157">
          <cell r="M157">
            <v>0</v>
          </cell>
          <cell r="O157">
            <v>0</v>
          </cell>
        </row>
        <row r="158">
          <cell r="M158">
            <v>0</v>
          </cell>
          <cell r="O158">
            <v>0</v>
          </cell>
        </row>
        <row r="159">
          <cell r="M159">
            <v>0</v>
          </cell>
          <cell r="O159">
            <v>0</v>
          </cell>
        </row>
        <row r="160">
          <cell r="M160">
            <v>0</v>
          </cell>
          <cell r="O160">
            <v>0</v>
          </cell>
        </row>
        <row r="161">
          <cell r="M161">
            <v>0</v>
          </cell>
          <cell r="O161">
            <v>0</v>
          </cell>
        </row>
        <row r="162">
          <cell r="M162">
            <v>0</v>
          </cell>
          <cell r="O162">
            <v>0</v>
          </cell>
        </row>
        <row r="163">
          <cell r="M163">
            <v>0</v>
          </cell>
          <cell r="O163">
            <v>0</v>
          </cell>
        </row>
        <row r="164">
          <cell r="M164">
            <v>0</v>
          </cell>
          <cell r="O164">
            <v>0</v>
          </cell>
        </row>
        <row r="165">
          <cell r="M165">
            <v>0</v>
          </cell>
          <cell r="O165">
            <v>0</v>
          </cell>
        </row>
        <row r="166">
          <cell r="M166">
            <v>0</v>
          </cell>
          <cell r="O166">
            <v>0</v>
          </cell>
        </row>
        <row r="167">
          <cell r="M167">
            <v>0</v>
          </cell>
          <cell r="O167">
            <v>0</v>
          </cell>
        </row>
        <row r="168">
          <cell r="M168">
            <v>0</v>
          </cell>
          <cell r="O168">
            <v>0</v>
          </cell>
        </row>
        <row r="169">
          <cell r="M169">
            <v>0</v>
          </cell>
          <cell r="O169">
            <v>0</v>
          </cell>
        </row>
        <row r="170">
          <cell r="M170">
            <v>0</v>
          </cell>
          <cell r="O170">
            <v>0</v>
          </cell>
        </row>
        <row r="171">
          <cell r="M171">
            <v>0</v>
          </cell>
          <cell r="O171">
            <v>0</v>
          </cell>
        </row>
        <row r="172">
          <cell r="M172">
            <v>0</v>
          </cell>
          <cell r="O172">
            <v>0</v>
          </cell>
        </row>
        <row r="173">
          <cell r="M173">
            <v>0</v>
          </cell>
          <cell r="O173">
            <v>0</v>
          </cell>
        </row>
        <row r="174">
          <cell r="M174">
            <v>0</v>
          </cell>
          <cell r="O174">
            <v>0</v>
          </cell>
        </row>
        <row r="175">
          <cell r="M175">
            <v>0</v>
          </cell>
          <cell r="O175">
            <v>0</v>
          </cell>
        </row>
        <row r="176">
          <cell r="M176">
            <v>0</v>
          </cell>
          <cell r="O176">
            <v>0</v>
          </cell>
        </row>
        <row r="177">
          <cell r="M177">
            <v>0</v>
          </cell>
          <cell r="O177">
            <v>0</v>
          </cell>
        </row>
        <row r="178">
          <cell r="M178">
            <v>0</v>
          </cell>
          <cell r="O178">
            <v>0</v>
          </cell>
        </row>
        <row r="179">
          <cell r="M179">
            <v>0</v>
          </cell>
          <cell r="O179">
            <v>0</v>
          </cell>
        </row>
        <row r="180">
          <cell r="M180">
            <v>0</v>
          </cell>
          <cell r="O180">
            <v>0</v>
          </cell>
        </row>
        <row r="181">
          <cell r="M181">
            <v>0</v>
          </cell>
          <cell r="O181">
            <v>0</v>
          </cell>
        </row>
        <row r="182">
          <cell r="M182">
            <v>0</v>
          </cell>
          <cell r="O182">
            <v>0</v>
          </cell>
        </row>
        <row r="183">
          <cell r="M183">
            <v>0</v>
          </cell>
          <cell r="O183">
            <v>0</v>
          </cell>
        </row>
        <row r="184">
          <cell r="M184">
            <v>0</v>
          </cell>
          <cell r="O184">
            <v>0</v>
          </cell>
        </row>
        <row r="185">
          <cell r="M185">
            <v>0</v>
          </cell>
          <cell r="O185">
            <v>0</v>
          </cell>
        </row>
        <row r="186">
          <cell r="M186">
            <v>0</v>
          </cell>
          <cell r="O186">
            <v>0</v>
          </cell>
        </row>
        <row r="187">
          <cell r="M187">
            <v>0</v>
          </cell>
          <cell r="O187">
            <v>0</v>
          </cell>
        </row>
        <row r="188">
          <cell r="M188">
            <v>0</v>
          </cell>
          <cell r="O188">
            <v>0</v>
          </cell>
        </row>
        <row r="189">
          <cell r="M189">
            <v>0</v>
          </cell>
          <cell r="O189">
            <v>0</v>
          </cell>
        </row>
        <row r="190">
          <cell r="M190">
            <v>0</v>
          </cell>
          <cell r="O190">
            <v>0</v>
          </cell>
        </row>
        <row r="191">
          <cell r="M191">
            <v>0</v>
          </cell>
          <cell r="O191">
            <v>0</v>
          </cell>
        </row>
        <row r="192">
          <cell r="M192">
            <v>0</v>
          </cell>
          <cell r="O192">
            <v>0</v>
          </cell>
        </row>
        <row r="193">
          <cell r="M193">
            <v>0</v>
          </cell>
          <cell r="O193">
            <v>0</v>
          </cell>
        </row>
        <row r="194">
          <cell r="M194">
            <v>0</v>
          </cell>
          <cell r="O194">
            <v>0</v>
          </cell>
        </row>
        <row r="195">
          <cell r="M195">
            <v>0</v>
          </cell>
          <cell r="O195">
            <v>0</v>
          </cell>
        </row>
        <row r="196">
          <cell r="M196">
            <v>0</v>
          </cell>
          <cell r="O196">
            <v>0</v>
          </cell>
        </row>
        <row r="197">
          <cell r="M197">
            <v>0</v>
          </cell>
          <cell r="O197">
            <v>0</v>
          </cell>
        </row>
        <row r="198">
          <cell r="M198">
            <v>0</v>
          </cell>
          <cell r="O198">
            <v>0</v>
          </cell>
        </row>
        <row r="199">
          <cell r="M199">
            <v>0</v>
          </cell>
          <cell r="O199">
            <v>0</v>
          </cell>
        </row>
        <row r="200">
          <cell r="M200">
            <v>0</v>
          </cell>
          <cell r="O200">
            <v>0</v>
          </cell>
        </row>
        <row r="201">
          <cell r="M201">
            <v>0</v>
          </cell>
          <cell r="O201">
            <v>0</v>
          </cell>
        </row>
        <row r="202">
          <cell r="M202">
            <v>0</v>
          </cell>
          <cell r="O202">
            <v>0</v>
          </cell>
        </row>
        <row r="203">
          <cell r="M203">
            <v>0</v>
          </cell>
          <cell r="O203">
            <v>0</v>
          </cell>
        </row>
        <row r="204">
          <cell r="M204">
            <v>0</v>
          </cell>
          <cell r="O204">
            <v>0</v>
          </cell>
        </row>
        <row r="205">
          <cell r="M205">
            <v>0</v>
          </cell>
          <cell r="O205">
            <v>0</v>
          </cell>
        </row>
        <row r="206">
          <cell r="M206">
            <v>0</v>
          </cell>
          <cell r="O206">
            <v>0</v>
          </cell>
        </row>
        <row r="207">
          <cell r="M207">
            <v>0</v>
          </cell>
          <cell r="O207">
            <v>0</v>
          </cell>
        </row>
        <row r="208">
          <cell r="M208">
            <v>0</v>
          </cell>
          <cell r="O208">
            <v>0</v>
          </cell>
        </row>
        <row r="209">
          <cell r="M209">
            <v>0</v>
          </cell>
          <cell r="O209">
            <v>0</v>
          </cell>
        </row>
        <row r="210">
          <cell r="M210">
            <v>0</v>
          </cell>
          <cell r="O210">
            <v>0</v>
          </cell>
        </row>
        <row r="211">
          <cell r="M211">
            <v>0</v>
          </cell>
          <cell r="O211">
            <v>0</v>
          </cell>
        </row>
        <row r="212">
          <cell r="M212">
            <v>0</v>
          </cell>
          <cell r="O212">
            <v>0</v>
          </cell>
        </row>
        <row r="213">
          <cell r="M213">
            <v>0</v>
          </cell>
          <cell r="O213">
            <v>0</v>
          </cell>
        </row>
        <row r="214">
          <cell r="M214">
            <v>0</v>
          </cell>
          <cell r="O214">
            <v>0</v>
          </cell>
        </row>
        <row r="215">
          <cell r="M215">
            <v>0</v>
          </cell>
          <cell r="O215">
            <v>0</v>
          </cell>
        </row>
        <row r="216">
          <cell r="M216">
            <v>0</v>
          </cell>
          <cell r="O216">
            <v>0</v>
          </cell>
        </row>
        <row r="217">
          <cell r="M217">
            <v>0</v>
          </cell>
          <cell r="O217">
            <v>0</v>
          </cell>
        </row>
        <row r="218">
          <cell r="M218">
            <v>0</v>
          </cell>
          <cell r="O218">
            <v>0</v>
          </cell>
        </row>
        <row r="219">
          <cell r="M219">
            <v>0</v>
          </cell>
          <cell r="O219">
            <v>0</v>
          </cell>
        </row>
        <row r="220">
          <cell r="M220">
            <v>0</v>
          </cell>
          <cell r="O220">
            <v>0</v>
          </cell>
        </row>
        <row r="221">
          <cell r="M221">
            <v>0</v>
          </cell>
          <cell r="O221">
            <v>0</v>
          </cell>
        </row>
        <row r="222">
          <cell r="M222">
            <v>0</v>
          </cell>
          <cell r="O222">
            <v>0</v>
          </cell>
        </row>
        <row r="223">
          <cell r="M223">
            <v>0</v>
          </cell>
          <cell r="O223">
            <v>0</v>
          </cell>
        </row>
        <row r="224">
          <cell r="M224">
            <v>0</v>
          </cell>
          <cell r="O224">
            <v>0</v>
          </cell>
        </row>
        <row r="225">
          <cell r="M225">
            <v>0</v>
          </cell>
          <cell r="O225">
            <v>0</v>
          </cell>
        </row>
        <row r="226">
          <cell r="M226">
            <v>0</v>
          </cell>
          <cell r="O226">
            <v>0</v>
          </cell>
        </row>
        <row r="227">
          <cell r="M227">
            <v>0</v>
          </cell>
          <cell r="O227">
            <v>0</v>
          </cell>
        </row>
        <row r="228">
          <cell r="M228">
            <v>0</v>
          </cell>
          <cell r="O228">
            <v>0</v>
          </cell>
        </row>
        <row r="229">
          <cell r="M229">
            <v>0</v>
          </cell>
          <cell r="O229">
            <v>0</v>
          </cell>
        </row>
        <row r="230">
          <cell r="M230">
            <v>0</v>
          </cell>
          <cell r="O230">
            <v>0</v>
          </cell>
        </row>
        <row r="231">
          <cell r="M231">
            <v>0</v>
          </cell>
          <cell r="O231">
            <v>0</v>
          </cell>
        </row>
        <row r="232">
          <cell r="M232">
            <v>0</v>
          </cell>
          <cell r="O232">
            <v>0</v>
          </cell>
        </row>
        <row r="233">
          <cell r="M233">
            <v>0</v>
          </cell>
          <cell r="O233">
            <v>0</v>
          </cell>
        </row>
        <row r="234">
          <cell r="M234">
            <v>0</v>
          </cell>
          <cell r="O234">
            <v>0</v>
          </cell>
        </row>
        <row r="235">
          <cell r="M235">
            <v>0</v>
          </cell>
          <cell r="O235">
            <v>0</v>
          </cell>
        </row>
        <row r="236">
          <cell r="M236">
            <v>0</v>
          </cell>
          <cell r="O236">
            <v>0</v>
          </cell>
        </row>
        <row r="237">
          <cell r="M237">
            <v>0</v>
          </cell>
          <cell r="O237">
            <v>0</v>
          </cell>
        </row>
        <row r="238">
          <cell r="M238">
            <v>0</v>
          </cell>
          <cell r="O238">
            <v>0</v>
          </cell>
        </row>
        <row r="239">
          <cell r="M239">
            <v>0</v>
          </cell>
          <cell r="O239">
            <v>0</v>
          </cell>
        </row>
        <row r="240">
          <cell r="M240">
            <v>0</v>
          </cell>
          <cell r="O240">
            <v>0</v>
          </cell>
        </row>
        <row r="241">
          <cell r="M241">
            <v>0</v>
          </cell>
          <cell r="O241">
            <v>0</v>
          </cell>
        </row>
        <row r="242">
          <cell r="M242">
            <v>0</v>
          </cell>
          <cell r="O242">
            <v>0</v>
          </cell>
        </row>
        <row r="243">
          <cell r="M243">
            <v>0</v>
          </cell>
          <cell r="O243">
            <v>0</v>
          </cell>
        </row>
        <row r="244">
          <cell r="M244">
            <v>0</v>
          </cell>
          <cell r="O244">
            <v>0</v>
          </cell>
        </row>
        <row r="245">
          <cell r="M245">
            <v>0</v>
          </cell>
          <cell r="O245">
            <v>0</v>
          </cell>
        </row>
        <row r="246">
          <cell r="M246">
            <v>0</v>
          </cell>
          <cell r="O246">
            <v>0</v>
          </cell>
        </row>
        <row r="247">
          <cell r="M247">
            <v>0</v>
          </cell>
          <cell r="O247">
            <v>0</v>
          </cell>
        </row>
        <row r="248">
          <cell r="M248">
            <v>0</v>
          </cell>
          <cell r="O248">
            <v>0</v>
          </cell>
        </row>
        <row r="249">
          <cell r="M249">
            <v>0</v>
          </cell>
          <cell r="O249">
            <v>0</v>
          </cell>
        </row>
        <row r="250">
          <cell r="M250">
            <v>0</v>
          </cell>
          <cell r="O250">
            <v>0</v>
          </cell>
        </row>
        <row r="251">
          <cell r="M251">
            <v>0</v>
          </cell>
          <cell r="O251">
            <v>0</v>
          </cell>
        </row>
        <row r="252">
          <cell r="M252">
            <v>0</v>
          </cell>
          <cell r="O252">
            <v>0</v>
          </cell>
        </row>
        <row r="253">
          <cell r="M253">
            <v>0</v>
          </cell>
          <cell r="O253">
            <v>0</v>
          </cell>
        </row>
        <row r="254">
          <cell r="M254">
            <v>0</v>
          </cell>
          <cell r="O254">
            <v>0</v>
          </cell>
        </row>
        <row r="255">
          <cell r="M255">
            <v>0</v>
          </cell>
          <cell r="O255">
            <v>0</v>
          </cell>
        </row>
        <row r="256">
          <cell r="M256">
            <v>0</v>
          </cell>
          <cell r="O256">
            <v>0</v>
          </cell>
        </row>
        <row r="257">
          <cell r="M257">
            <v>0</v>
          </cell>
          <cell r="O257">
            <v>0</v>
          </cell>
        </row>
        <row r="258">
          <cell r="M258">
            <v>0</v>
          </cell>
          <cell r="O258">
            <v>0</v>
          </cell>
        </row>
        <row r="259">
          <cell r="M259">
            <v>0</v>
          </cell>
          <cell r="O259">
            <v>0</v>
          </cell>
        </row>
        <row r="260">
          <cell r="M260">
            <v>0</v>
          </cell>
          <cell r="O260">
            <v>0</v>
          </cell>
        </row>
        <row r="261">
          <cell r="M261">
            <v>0</v>
          </cell>
          <cell r="O261">
            <v>0</v>
          </cell>
        </row>
        <row r="262">
          <cell r="M262">
            <v>0</v>
          </cell>
          <cell r="O262">
            <v>0</v>
          </cell>
        </row>
        <row r="263">
          <cell r="M263">
            <v>0</v>
          </cell>
          <cell r="O263">
            <v>0</v>
          </cell>
        </row>
        <row r="264">
          <cell r="M264">
            <v>0</v>
          </cell>
          <cell r="O264">
            <v>0</v>
          </cell>
        </row>
        <row r="265">
          <cell r="M265">
            <v>0</v>
          </cell>
          <cell r="O265">
            <v>0</v>
          </cell>
        </row>
        <row r="266">
          <cell r="M266">
            <v>0</v>
          </cell>
          <cell r="O266">
            <v>0</v>
          </cell>
        </row>
        <row r="267">
          <cell r="M267">
            <v>0</v>
          </cell>
          <cell r="O267">
            <v>0</v>
          </cell>
        </row>
        <row r="268">
          <cell r="M268">
            <v>0</v>
          </cell>
          <cell r="O268">
            <v>0</v>
          </cell>
        </row>
        <row r="269">
          <cell r="M269">
            <v>0</v>
          </cell>
          <cell r="O269">
            <v>0</v>
          </cell>
        </row>
        <row r="270">
          <cell r="M270">
            <v>0</v>
          </cell>
          <cell r="O270">
            <v>0</v>
          </cell>
        </row>
        <row r="271">
          <cell r="M271">
            <v>0</v>
          </cell>
          <cell r="O271">
            <v>0</v>
          </cell>
        </row>
        <row r="272">
          <cell r="M272">
            <v>0</v>
          </cell>
          <cell r="O272">
            <v>0</v>
          </cell>
        </row>
        <row r="273">
          <cell r="M273">
            <v>0</v>
          </cell>
          <cell r="O273">
            <v>0</v>
          </cell>
        </row>
        <row r="274">
          <cell r="M274">
            <v>0</v>
          </cell>
          <cell r="O274">
            <v>0</v>
          </cell>
        </row>
        <row r="275">
          <cell r="M275">
            <v>0</v>
          </cell>
          <cell r="O275">
            <v>0</v>
          </cell>
        </row>
        <row r="276">
          <cell r="M276">
            <v>0</v>
          </cell>
          <cell r="O276">
            <v>0</v>
          </cell>
        </row>
        <row r="277">
          <cell r="M277">
            <v>0</v>
          </cell>
          <cell r="O277">
            <v>0</v>
          </cell>
        </row>
        <row r="278">
          <cell r="M278">
            <v>0</v>
          </cell>
          <cell r="O278">
            <v>0</v>
          </cell>
        </row>
        <row r="279">
          <cell r="M279">
            <v>0</v>
          </cell>
          <cell r="O279">
            <v>0</v>
          </cell>
        </row>
        <row r="280">
          <cell r="M280">
            <v>0</v>
          </cell>
          <cell r="O280">
            <v>0</v>
          </cell>
        </row>
        <row r="281">
          <cell r="M281">
            <v>0</v>
          </cell>
          <cell r="O281">
            <v>0</v>
          </cell>
        </row>
        <row r="282">
          <cell r="M282">
            <v>0</v>
          </cell>
          <cell r="O282">
            <v>0</v>
          </cell>
        </row>
        <row r="283">
          <cell r="M283">
            <v>0</v>
          </cell>
          <cell r="O283">
            <v>0</v>
          </cell>
        </row>
        <row r="284">
          <cell r="M284">
            <v>0</v>
          </cell>
          <cell r="O284">
            <v>0</v>
          </cell>
        </row>
        <row r="285">
          <cell r="M285">
            <v>0</v>
          </cell>
          <cell r="O285">
            <v>0</v>
          </cell>
        </row>
        <row r="286">
          <cell r="M286">
            <v>0</v>
          </cell>
          <cell r="O286">
            <v>0</v>
          </cell>
        </row>
        <row r="287">
          <cell r="M287">
            <v>0</v>
          </cell>
          <cell r="O287">
            <v>0</v>
          </cell>
        </row>
        <row r="288">
          <cell r="M288">
            <v>0</v>
          </cell>
          <cell r="O288">
            <v>0</v>
          </cell>
        </row>
        <row r="289">
          <cell r="M289">
            <v>0</v>
          </cell>
          <cell r="O289">
            <v>0</v>
          </cell>
        </row>
        <row r="290">
          <cell r="M290">
            <v>0</v>
          </cell>
          <cell r="O290">
            <v>0</v>
          </cell>
        </row>
        <row r="291">
          <cell r="M291">
            <v>0</v>
          </cell>
          <cell r="O291">
            <v>0</v>
          </cell>
        </row>
        <row r="292">
          <cell r="M292">
            <v>0</v>
          </cell>
          <cell r="O292">
            <v>0</v>
          </cell>
        </row>
        <row r="293">
          <cell r="M293">
            <v>0</v>
          </cell>
          <cell r="O293">
            <v>0</v>
          </cell>
        </row>
        <row r="294">
          <cell r="M294">
            <v>0</v>
          </cell>
          <cell r="O294">
            <v>0</v>
          </cell>
        </row>
        <row r="295">
          <cell r="M295">
            <v>0</v>
          </cell>
          <cell r="O295">
            <v>0</v>
          </cell>
        </row>
        <row r="296">
          <cell r="M296">
            <v>0</v>
          </cell>
          <cell r="O296">
            <v>0</v>
          </cell>
        </row>
        <row r="297">
          <cell r="M297">
            <v>0</v>
          </cell>
          <cell r="O297">
            <v>0</v>
          </cell>
        </row>
        <row r="298">
          <cell r="M298">
            <v>0</v>
          </cell>
          <cell r="O298">
            <v>0</v>
          </cell>
        </row>
        <row r="299">
          <cell r="M299">
            <v>0</v>
          </cell>
          <cell r="O299">
            <v>0</v>
          </cell>
        </row>
        <row r="300">
          <cell r="M300">
            <v>0</v>
          </cell>
          <cell r="O300">
            <v>0</v>
          </cell>
        </row>
        <row r="301">
          <cell r="M301">
            <v>0</v>
          </cell>
          <cell r="O301">
            <v>0</v>
          </cell>
        </row>
        <row r="302">
          <cell r="M302">
            <v>0</v>
          </cell>
          <cell r="O302">
            <v>0</v>
          </cell>
        </row>
        <row r="303">
          <cell r="M303">
            <v>0</v>
          </cell>
          <cell r="O303">
            <v>0</v>
          </cell>
        </row>
        <row r="304">
          <cell r="M304">
            <v>0</v>
          </cell>
          <cell r="O304">
            <v>0</v>
          </cell>
        </row>
        <row r="305">
          <cell r="M305">
            <v>0</v>
          </cell>
          <cell r="O305">
            <v>0</v>
          </cell>
        </row>
        <row r="306">
          <cell r="M306">
            <v>0</v>
          </cell>
          <cell r="O306">
            <v>0</v>
          </cell>
        </row>
        <row r="307">
          <cell r="M307">
            <v>0</v>
          </cell>
          <cell r="O307">
            <v>0</v>
          </cell>
        </row>
        <row r="308">
          <cell r="M308">
            <v>0</v>
          </cell>
          <cell r="O308">
            <v>0</v>
          </cell>
        </row>
        <row r="309">
          <cell r="M309">
            <v>0</v>
          </cell>
          <cell r="O309">
            <v>0</v>
          </cell>
        </row>
        <row r="310">
          <cell r="M310">
            <v>0</v>
          </cell>
          <cell r="O310">
            <v>0</v>
          </cell>
        </row>
        <row r="311">
          <cell r="M311">
            <v>0</v>
          </cell>
          <cell r="O311">
            <v>0</v>
          </cell>
        </row>
        <row r="312">
          <cell r="M312">
            <v>0</v>
          </cell>
          <cell r="O312">
            <v>0</v>
          </cell>
        </row>
        <row r="313">
          <cell r="M313">
            <v>0</v>
          </cell>
          <cell r="O313">
            <v>0</v>
          </cell>
        </row>
        <row r="314">
          <cell r="M314">
            <v>0</v>
          </cell>
          <cell r="O314">
            <v>0</v>
          </cell>
        </row>
        <row r="315">
          <cell r="M315">
            <v>0</v>
          </cell>
          <cell r="O315">
            <v>0</v>
          </cell>
        </row>
        <row r="316">
          <cell r="M316">
            <v>0</v>
          </cell>
          <cell r="O316">
            <v>0</v>
          </cell>
        </row>
        <row r="317">
          <cell r="M317">
            <v>0</v>
          </cell>
          <cell r="O317">
            <v>0</v>
          </cell>
        </row>
        <row r="318">
          <cell r="M318">
            <v>0</v>
          </cell>
          <cell r="O318">
            <v>0</v>
          </cell>
        </row>
        <row r="319">
          <cell r="M319">
            <v>0</v>
          </cell>
          <cell r="O319">
            <v>0</v>
          </cell>
        </row>
        <row r="320">
          <cell r="M320">
            <v>0</v>
          </cell>
          <cell r="O320">
            <v>0</v>
          </cell>
        </row>
        <row r="321">
          <cell r="M321">
            <v>0</v>
          </cell>
          <cell r="O321">
            <v>0</v>
          </cell>
        </row>
        <row r="322">
          <cell r="M322">
            <v>0</v>
          </cell>
          <cell r="O322">
            <v>0</v>
          </cell>
        </row>
        <row r="323">
          <cell r="M323">
            <v>0</v>
          </cell>
          <cell r="O323">
            <v>0</v>
          </cell>
        </row>
        <row r="324">
          <cell r="M324">
            <v>0</v>
          </cell>
          <cell r="O324">
            <v>0</v>
          </cell>
        </row>
        <row r="325">
          <cell r="M325">
            <v>0</v>
          </cell>
          <cell r="O325">
            <v>0</v>
          </cell>
        </row>
        <row r="326">
          <cell r="M326">
            <v>0</v>
          </cell>
          <cell r="O326">
            <v>0</v>
          </cell>
        </row>
        <row r="327">
          <cell r="M327">
            <v>0</v>
          </cell>
          <cell r="O327">
            <v>0</v>
          </cell>
        </row>
        <row r="328">
          <cell r="M328">
            <v>0</v>
          </cell>
          <cell r="O328">
            <v>0</v>
          </cell>
        </row>
        <row r="329">
          <cell r="M329">
            <v>0</v>
          </cell>
          <cell r="O329">
            <v>0</v>
          </cell>
        </row>
        <row r="330">
          <cell r="M330">
            <v>0</v>
          </cell>
          <cell r="O330">
            <v>0</v>
          </cell>
        </row>
        <row r="331">
          <cell r="M331">
            <v>0</v>
          </cell>
          <cell r="O331">
            <v>0</v>
          </cell>
        </row>
        <row r="332">
          <cell r="M332">
            <v>0</v>
          </cell>
          <cell r="O332">
            <v>0</v>
          </cell>
        </row>
        <row r="333">
          <cell r="M333">
            <v>0</v>
          </cell>
          <cell r="O333">
            <v>0</v>
          </cell>
        </row>
        <row r="334">
          <cell r="M334">
            <v>0</v>
          </cell>
          <cell r="O334">
            <v>0</v>
          </cell>
        </row>
        <row r="335">
          <cell r="M335">
            <v>0</v>
          </cell>
          <cell r="O335">
            <v>0</v>
          </cell>
        </row>
        <row r="336">
          <cell r="M336">
            <v>0</v>
          </cell>
          <cell r="O336">
            <v>0</v>
          </cell>
        </row>
        <row r="337">
          <cell r="M337">
            <v>0</v>
          </cell>
          <cell r="O337">
            <v>0</v>
          </cell>
        </row>
        <row r="338">
          <cell r="M338">
            <v>0</v>
          </cell>
          <cell r="O338">
            <v>0</v>
          </cell>
        </row>
        <row r="339">
          <cell r="M339">
            <v>0</v>
          </cell>
          <cell r="O339">
            <v>0</v>
          </cell>
        </row>
        <row r="340">
          <cell r="M340">
            <v>0</v>
          </cell>
          <cell r="O340">
            <v>0</v>
          </cell>
        </row>
        <row r="341">
          <cell r="M341">
            <v>0</v>
          </cell>
          <cell r="O341">
            <v>0</v>
          </cell>
        </row>
        <row r="342">
          <cell r="M342">
            <v>0</v>
          </cell>
          <cell r="O342">
            <v>0</v>
          </cell>
        </row>
        <row r="343">
          <cell r="M343">
            <v>0</v>
          </cell>
          <cell r="O343">
            <v>0</v>
          </cell>
        </row>
        <row r="344">
          <cell r="M344">
            <v>0</v>
          </cell>
          <cell r="O344">
            <v>0</v>
          </cell>
        </row>
        <row r="345">
          <cell r="M345">
            <v>0</v>
          </cell>
          <cell r="O345">
            <v>0</v>
          </cell>
        </row>
        <row r="346">
          <cell r="M346">
            <v>0</v>
          </cell>
          <cell r="O346">
            <v>0</v>
          </cell>
        </row>
        <row r="347">
          <cell r="M347">
            <v>0</v>
          </cell>
          <cell r="O347">
            <v>0</v>
          </cell>
        </row>
        <row r="348">
          <cell r="M348">
            <v>0</v>
          </cell>
          <cell r="O348">
            <v>0</v>
          </cell>
        </row>
        <row r="349">
          <cell r="M349">
            <v>0</v>
          </cell>
          <cell r="O349">
            <v>0</v>
          </cell>
        </row>
        <row r="350">
          <cell r="M350">
            <v>0</v>
          </cell>
          <cell r="O350">
            <v>0</v>
          </cell>
        </row>
        <row r="351">
          <cell r="M351">
            <v>0</v>
          </cell>
          <cell r="O351">
            <v>0</v>
          </cell>
        </row>
        <row r="352">
          <cell r="M352">
            <v>0</v>
          </cell>
          <cell r="O352">
            <v>0</v>
          </cell>
        </row>
        <row r="353">
          <cell r="M353">
            <v>0</v>
          </cell>
          <cell r="O353">
            <v>0</v>
          </cell>
        </row>
        <row r="354">
          <cell r="M354">
            <v>0</v>
          </cell>
          <cell r="O354">
            <v>0</v>
          </cell>
        </row>
        <row r="355">
          <cell r="M355">
            <v>0</v>
          </cell>
          <cell r="O355">
            <v>0</v>
          </cell>
        </row>
        <row r="356">
          <cell r="M356">
            <v>0</v>
          </cell>
          <cell r="O356">
            <v>0</v>
          </cell>
        </row>
        <row r="357">
          <cell r="M357">
            <v>0</v>
          </cell>
          <cell r="O357">
            <v>0</v>
          </cell>
        </row>
        <row r="358">
          <cell r="M358">
            <v>0</v>
          </cell>
          <cell r="O358">
            <v>0</v>
          </cell>
        </row>
        <row r="359">
          <cell r="M359">
            <v>0</v>
          </cell>
          <cell r="O359">
            <v>0</v>
          </cell>
        </row>
        <row r="360">
          <cell r="M360">
            <v>0</v>
          </cell>
          <cell r="O360">
            <v>0</v>
          </cell>
        </row>
        <row r="361">
          <cell r="M361">
            <v>0</v>
          </cell>
          <cell r="O361">
            <v>0</v>
          </cell>
        </row>
        <row r="362">
          <cell r="M362">
            <v>0</v>
          </cell>
          <cell r="O362">
            <v>0</v>
          </cell>
        </row>
        <row r="363">
          <cell r="M363">
            <v>0</v>
          </cell>
          <cell r="O363">
            <v>0</v>
          </cell>
        </row>
        <row r="364">
          <cell r="M364">
            <v>0</v>
          </cell>
          <cell r="O364">
            <v>0</v>
          </cell>
        </row>
        <row r="365">
          <cell r="M365">
            <v>0</v>
          </cell>
          <cell r="O365">
            <v>0</v>
          </cell>
        </row>
        <row r="366">
          <cell r="M366">
            <v>0</v>
          </cell>
          <cell r="O366">
            <v>0</v>
          </cell>
        </row>
        <row r="367">
          <cell r="M367">
            <v>0</v>
          </cell>
          <cell r="O367">
            <v>0</v>
          </cell>
        </row>
        <row r="368">
          <cell r="M368">
            <v>0</v>
          </cell>
          <cell r="O368">
            <v>0</v>
          </cell>
        </row>
        <row r="369">
          <cell r="M369">
            <v>0</v>
          </cell>
          <cell r="O369">
            <v>0</v>
          </cell>
        </row>
        <row r="370">
          <cell r="M370">
            <v>0</v>
          </cell>
          <cell r="O370">
            <v>0</v>
          </cell>
        </row>
        <row r="371">
          <cell r="M371">
            <v>0</v>
          </cell>
          <cell r="O371">
            <v>0</v>
          </cell>
        </row>
        <row r="372">
          <cell r="M372">
            <v>0</v>
          </cell>
          <cell r="O372">
            <v>0</v>
          </cell>
        </row>
        <row r="373">
          <cell r="M373">
            <v>0</v>
          </cell>
          <cell r="O373">
            <v>0</v>
          </cell>
        </row>
        <row r="374">
          <cell r="M374">
            <v>0</v>
          </cell>
          <cell r="O374">
            <v>0</v>
          </cell>
        </row>
        <row r="375">
          <cell r="M375">
            <v>0</v>
          </cell>
          <cell r="O375">
            <v>0</v>
          </cell>
        </row>
        <row r="376">
          <cell r="M376">
            <v>0</v>
          </cell>
          <cell r="O376">
            <v>0</v>
          </cell>
        </row>
        <row r="377">
          <cell r="M377">
            <v>0</v>
          </cell>
          <cell r="O377">
            <v>0</v>
          </cell>
        </row>
        <row r="378">
          <cell r="M378">
            <v>0</v>
          </cell>
          <cell r="O378">
            <v>0</v>
          </cell>
        </row>
        <row r="379">
          <cell r="M379">
            <v>0</v>
          </cell>
          <cell r="O379">
            <v>0</v>
          </cell>
        </row>
        <row r="380">
          <cell r="M380">
            <v>0</v>
          </cell>
          <cell r="O380">
            <v>0</v>
          </cell>
        </row>
        <row r="381">
          <cell r="M381">
            <v>0</v>
          </cell>
          <cell r="O381">
            <v>0</v>
          </cell>
        </row>
        <row r="382">
          <cell r="M382">
            <v>0</v>
          </cell>
          <cell r="O382">
            <v>0</v>
          </cell>
        </row>
        <row r="383">
          <cell r="M383">
            <v>0</v>
          </cell>
          <cell r="O383">
            <v>0</v>
          </cell>
        </row>
        <row r="384">
          <cell r="M384">
            <v>0</v>
          </cell>
          <cell r="O384">
            <v>0</v>
          </cell>
        </row>
        <row r="385">
          <cell r="M385">
            <v>0</v>
          </cell>
          <cell r="O385">
            <v>0</v>
          </cell>
        </row>
        <row r="386">
          <cell r="M386">
            <v>0</v>
          </cell>
          <cell r="O386">
            <v>0</v>
          </cell>
        </row>
        <row r="387">
          <cell r="M387">
            <v>0</v>
          </cell>
          <cell r="O387">
            <v>0</v>
          </cell>
        </row>
        <row r="388">
          <cell r="M388">
            <v>0</v>
          </cell>
          <cell r="O388">
            <v>0</v>
          </cell>
        </row>
        <row r="389">
          <cell r="M389">
            <v>0</v>
          </cell>
          <cell r="O389">
            <v>0</v>
          </cell>
        </row>
        <row r="390">
          <cell r="M390">
            <v>0</v>
          </cell>
          <cell r="O390">
            <v>0</v>
          </cell>
        </row>
        <row r="391">
          <cell r="M391">
            <v>0</v>
          </cell>
          <cell r="O391">
            <v>0</v>
          </cell>
        </row>
        <row r="392">
          <cell r="M392">
            <v>0</v>
          </cell>
          <cell r="O392">
            <v>0</v>
          </cell>
        </row>
        <row r="393">
          <cell r="M393">
            <v>0</v>
          </cell>
          <cell r="O393">
            <v>0</v>
          </cell>
        </row>
        <row r="394">
          <cell r="M394">
            <v>0</v>
          </cell>
          <cell r="O394">
            <v>0</v>
          </cell>
        </row>
        <row r="395">
          <cell r="M395">
            <v>0</v>
          </cell>
          <cell r="O395">
            <v>0</v>
          </cell>
        </row>
        <row r="396">
          <cell r="M396">
            <v>0</v>
          </cell>
          <cell r="O396">
            <v>0</v>
          </cell>
        </row>
        <row r="397">
          <cell r="M397">
            <v>0</v>
          </cell>
          <cell r="O397">
            <v>0</v>
          </cell>
        </row>
        <row r="398">
          <cell r="M398">
            <v>0</v>
          </cell>
          <cell r="O398">
            <v>0</v>
          </cell>
        </row>
        <row r="399">
          <cell r="M399">
            <v>0</v>
          </cell>
          <cell r="O399">
            <v>0</v>
          </cell>
        </row>
        <row r="400">
          <cell r="M400">
            <v>0</v>
          </cell>
          <cell r="O400">
            <v>0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leon@briscoapparel.com" TargetMode="External"/><Relationship Id="rId1" Type="http://schemas.openxmlformats.org/officeDocument/2006/relationships/hyperlink" Target="mailto:betty@briscoappare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E8B23-07C5-4239-9D97-E4089B923262}">
  <sheetPr>
    <tabColor rgb="FF00B050"/>
  </sheetPr>
  <dimension ref="A1:O150"/>
  <sheetViews>
    <sheetView tabSelected="1" zoomScale="85" zoomScaleNormal="85" workbookViewId="0">
      <pane ySplit="3" topLeftCell="A4" activePane="bottomLeft" state="frozen"/>
      <selection pane="bottomLeft" activeCell="I19" sqref="I19"/>
    </sheetView>
  </sheetViews>
  <sheetFormatPr defaultRowHeight="15" x14ac:dyDescent="0.25"/>
  <cols>
    <col min="1" max="1" width="10.5703125" style="30" customWidth="1"/>
    <col min="2" max="2" width="16.7109375" style="30" customWidth="1"/>
    <col min="3" max="3" width="8" style="30" bestFit="1" customWidth="1"/>
    <col min="4" max="4" width="18.85546875" style="30" bestFit="1" customWidth="1"/>
    <col min="5" max="5" width="16.140625" style="30" customWidth="1"/>
    <col min="6" max="6" width="10.28515625" style="30" customWidth="1"/>
    <col min="7" max="7" width="26.28515625" style="30" customWidth="1"/>
    <col min="8" max="8" width="27" style="24" customWidth="1"/>
    <col min="9" max="9" width="24.140625" style="11" bestFit="1" customWidth="1"/>
    <col min="10" max="10" width="14" style="31" bestFit="1" customWidth="1"/>
    <col min="11" max="11" width="23.42578125" style="31" customWidth="1"/>
    <col min="12" max="12" width="23.28515625" style="31" bestFit="1" customWidth="1"/>
    <col min="13" max="13" width="23.140625" style="31" bestFit="1" customWidth="1"/>
    <col min="14" max="16384" width="9.140625" style="24"/>
  </cols>
  <sheetData>
    <row r="1" spans="1:15" x14ac:dyDescent="0.25">
      <c r="A1" s="132" t="s">
        <v>2456</v>
      </c>
      <c r="B1" s="132"/>
      <c r="C1" s="132"/>
      <c r="D1" s="132"/>
      <c r="E1" s="132"/>
      <c r="F1" s="132"/>
      <c r="G1" s="133"/>
      <c r="H1" s="133"/>
      <c r="I1" s="133"/>
      <c r="J1" s="132"/>
      <c r="K1" s="132"/>
      <c r="L1" s="132"/>
      <c r="M1" s="134"/>
    </row>
    <row r="2" spans="1:15" s="36" customFormat="1" x14ac:dyDescent="0.25">
      <c r="A2" s="54" t="s">
        <v>2396</v>
      </c>
      <c r="B2" s="54" t="s">
        <v>1</v>
      </c>
      <c r="C2" s="54" t="s">
        <v>2</v>
      </c>
      <c r="D2" s="54" t="s">
        <v>3</v>
      </c>
      <c r="E2" s="54" t="s">
        <v>2867</v>
      </c>
      <c r="F2" s="55" t="s">
        <v>4</v>
      </c>
      <c r="G2" s="34" t="s">
        <v>0</v>
      </c>
      <c r="H2" s="35" t="s">
        <v>2866</v>
      </c>
      <c r="I2" s="77" t="s">
        <v>2865</v>
      </c>
      <c r="J2" s="57" t="s">
        <v>2862</v>
      </c>
      <c r="K2" s="56" t="s">
        <v>2868</v>
      </c>
      <c r="L2" s="56" t="s">
        <v>2864</v>
      </c>
      <c r="M2" s="56" t="s">
        <v>2863</v>
      </c>
    </row>
    <row r="3" spans="1:15" x14ac:dyDescent="0.25">
      <c r="A3" s="58"/>
      <c r="B3" s="58"/>
      <c r="C3" s="58"/>
      <c r="D3" s="58"/>
      <c r="E3" s="58"/>
      <c r="F3" s="59"/>
      <c r="G3" s="34"/>
      <c r="H3" s="35"/>
      <c r="I3" s="53"/>
      <c r="J3" s="60"/>
      <c r="K3" s="61"/>
      <c r="L3" s="61"/>
      <c r="M3" s="61"/>
    </row>
    <row r="4" spans="1:15" x14ac:dyDescent="0.25">
      <c r="A4" s="22" t="s">
        <v>2592</v>
      </c>
      <c r="B4" s="18" t="str">
        <f>IFERROR(LEFT($G4,FIND("-",$G4)-1),"")</f>
        <v>1002</v>
      </c>
      <c r="C4" s="18" t="str">
        <f t="shared" ref="C4:C35" si="0">IF(G4="","",MID(G4,LEN(B4)+LEN(E4)+3,FIND("-",RIGHT(G4,LEN(G4)-LEN(B4)-LEN(E4)-2),1)-1))</f>
        <v>BLK</v>
      </c>
      <c r="D4" s="22" t="str">
        <f>_xlfn.IFNA(VLOOKUP('Inventory Report'!C4,Reference!E:F,2,0),"")</f>
        <v>Black</v>
      </c>
      <c r="E4" s="18" t="str">
        <f t="shared" ref="E4:E35" si="1">IFERROR(MID($G4,LEN(B4)+2,FIND("-",RIGHT($G4,LEN($G4)-LEN(B4)-1),1)-1),"")</f>
        <v>1</v>
      </c>
      <c r="F4" s="21" t="str">
        <f t="shared" ref="F4" si="2">IF(G4="","",RIGHT(G4,LEN(G4)-SEARCH("#",SUBSTITUTE(G4,"-","#",LEN(G4)-LEN(SUBSTITUTE(G4,"-",""))))))</f>
        <v>One Size</v>
      </c>
      <c r="G4" s="34" t="s">
        <v>3452</v>
      </c>
      <c r="H4" s="35">
        <v>123</v>
      </c>
      <c r="I4" s="53">
        <v>144</v>
      </c>
      <c r="J4" s="51">
        <f t="shared" ref="J4:J31" si="3">IFERROR(SUM(H4/I4),"")</f>
        <v>0.85416666666666663</v>
      </c>
      <c r="K4" s="17">
        <f>IFERROR(ROUNDUP(J4,0),"")</f>
        <v>1</v>
      </c>
      <c r="L4" s="16">
        <f t="shared" ref="L4:L31" si="4">IFERROR(K4*I4,"")</f>
        <v>144</v>
      </c>
      <c r="M4" s="16">
        <f>L4/12</f>
        <v>12</v>
      </c>
    </row>
    <row r="5" spans="1:15" x14ac:dyDescent="0.25">
      <c r="A5" s="22" t="str">
        <f>_xlfn.IFNA(VLOOKUP(B5,Reference!A:C,2,0),"")</f>
        <v/>
      </c>
      <c r="B5" s="18" t="str">
        <f t="shared" ref="B5:B68" si="5">IFERROR(LEFT($G5,FIND("-",$G5)-1),"")</f>
        <v/>
      </c>
      <c r="C5" s="18" t="str">
        <f t="shared" si="0"/>
        <v/>
      </c>
      <c r="D5" s="18" t="str">
        <f>_xlfn.IFNA(VLOOKUP('Inventory Report'!C5,Reference!E:F,2,0),"")</f>
        <v/>
      </c>
      <c r="E5" s="18" t="str">
        <f t="shared" si="1"/>
        <v/>
      </c>
      <c r="F5" s="21" t="str">
        <f t="shared" ref="F5:F68" si="6">IF(G5="","",RIGHT(G5,LEN(G5)-SEARCH("#",SUBSTITUTE(G5,"-","#",LEN(G5)-LEN(SUBSTITUTE(G5,"-",""))))))</f>
        <v/>
      </c>
      <c r="G5" s="34"/>
      <c r="H5" s="35"/>
      <c r="I5" s="53" t="str">
        <f>IFERROR(INDEX('Case Pack Reference'!$G$4:$AF$104,MATCH(B5,'Case Pack Reference'!$A$4:$A$104,0),MATCH(F5,'Case Pack Reference'!$G$2:$AF$2,0)),"")</f>
        <v/>
      </c>
      <c r="J5" s="51" t="str">
        <f t="shared" si="3"/>
        <v/>
      </c>
      <c r="K5" s="17" t="str">
        <f t="shared" ref="K5:K31" si="7">IFERROR(ROUNDUP(J5,0),"")</f>
        <v/>
      </c>
      <c r="L5" s="16" t="str">
        <f t="shared" si="4"/>
        <v/>
      </c>
      <c r="M5" s="16" t="e">
        <f t="shared" ref="M5" si="8">L5/12</f>
        <v>#VALUE!</v>
      </c>
    </row>
    <row r="6" spans="1:15" x14ac:dyDescent="0.25">
      <c r="A6" s="22" t="str">
        <f>_xlfn.IFNA(VLOOKUP(B6,Reference!A:C,2,0),"")</f>
        <v/>
      </c>
      <c r="B6" s="18" t="str">
        <f t="shared" si="5"/>
        <v/>
      </c>
      <c r="C6" s="18" t="str">
        <f t="shared" si="0"/>
        <v/>
      </c>
      <c r="D6" s="18" t="str">
        <f>_xlfn.IFNA(VLOOKUP('Inventory Report'!C6,Reference!E:F,2,0),"")</f>
        <v/>
      </c>
      <c r="E6" s="18" t="str">
        <f t="shared" si="1"/>
        <v/>
      </c>
      <c r="F6" s="21" t="str">
        <f t="shared" si="6"/>
        <v/>
      </c>
      <c r="G6" s="34"/>
      <c r="H6" s="35"/>
      <c r="I6" s="53" t="str">
        <f>IFERROR(INDEX('Case Pack Reference'!$G$4:$AF$104,MATCH(B6,'Case Pack Reference'!$A$4:$A$104,0),MATCH(F6,'Case Pack Reference'!$G$2:$AF$2,0)),"")</f>
        <v/>
      </c>
      <c r="J6" s="51" t="str">
        <f t="shared" si="3"/>
        <v/>
      </c>
      <c r="K6" s="17" t="str">
        <f t="shared" si="7"/>
        <v/>
      </c>
      <c r="L6" s="16" t="str">
        <f t="shared" si="4"/>
        <v/>
      </c>
      <c r="M6" s="16" t="e">
        <f>L6/12&amp;"-"&amp;"Dz"</f>
        <v>#VALUE!</v>
      </c>
    </row>
    <row r="7" spans="1:15" x14ac:dyDescent="0.25">
      <c r="A7" s="22" t="str">
        <f>_xlfn.IFNA(VLOOKUP(B7,Reference!A:C,2,0),"")</f>
        <v/>
      </c>
      <c r="B7" s="18" t="str">
        <f t="shared" si="5"/>
        <v/>
      </c>
      <c r="C7" s="18" t="str">
        <f t="shared" si="0"/>
        <v/>
      </c>
      <c r="D7" s="18" t="str">
        <f>_xlfn.IFNA(VLOOKUP('Inventory Report'!C7,Reference!E:F,2,0),"")</f>
        <v/>
      </c>
      <c r="E7" s="18" t="str">
        <f t="shared" si="1"/>
        <v/>
      </c>
      <c r="F7" s="21" t="str">
        <f t="shared" si="6"/>
        <v/>
      </c>
      <c r="G7" s="34"/>
      <c r="H7" s="35"/>
      <c r="I7" s="53" t="str">
        <f>IFERROR(INDEX('Case Pack Reference'!$G$4:$AF$104,MATCH(B7,'Case Pack Reference'!$A$4:$A$104,0),MATCH(F7,'Case Pack Reference'!$G$2:$AF$2,0)),"")</f>
        <v/>
      </c>
      <c r="J7" s="51" t="str">
        <f t="shared" si="3"/>
        <v/>
      </c>
      <c r="K7" s="17" t="str">
        <f t="shared" si="7"/>
        <v/>
      </c>
      <c r="L7" s="16" t="str">
        <f t="shared" si="4"/>
        <v/>
      </c>
      <c r="M7" s="16" t="e">
        <f t="shared" ref="M7:M70" si="9">L7/12&amp;"-"&amp;"Dz"</f>
        <v>#VALUE!</v>
      </c>
    </row>
    <row r="8" spans="1:15" s="29" customFormat="1" x14ac:dyDescent="0.25">
      <c r="A8" s="25" t="str">
        <f>_xlfn.IFNA(VLOOKUP(B8,Reference!A:C,2,0),"")</f>
        <v/>
      </c>
      <c r="B8" s="25" t="str">
        <f t="shared" si="5"/>
        <v/>
      </c>
      <c r="C8" s="25" t="str">
        <f t="shared" si="0"/>
        <v/>
      </c>
      <c r="D8" s="25" t="str">
        <f>_xlfn.IFNA(VLOOKUP('Inventory Report'!C8,Reference!E:F,2,0),"")</f>
        <v/>
      </c>
      <c r="E8" s="26" t="str">
        <f t="shared" si="1"/>
        <v/>
      </c>
      <c r="F8" s="26" t="str">
        <f t="shared" si="6"/>
        <v/>
      </c>
      <c r="G8" s="34"/>
      <c r="H8" s="35"/>
      <c r="I8" s="53" t="str">
        <f>IFERROR(INDEX('Case Pack Reference'!$G$4:$AF$104,MATCH(B8,'Case Pack Reference'!$A$4:$A$104,0),MATCH(F8,'Case Pack Reference'!$G$2:$AF$2,0)),"")</f>
        <v/>
      </c>
      <c r="J8" s="52" t="str">
        <f t="shared" si="3"/>
        <v/>
      </c>
      <c r="K8" s="27" t="str">
        <f t="shared" si="7"/>
        <v/>
      </c>
      <c r="L8" s="28" t="str">
        <f t="shared" si="4"/>
        <v/>
      </c>
      <c r="M8" s="28" t="e">
        <f t="shared" si="9"/>
        <v>#VALUE!</v>
      </c>
    </row>
    <row r="9" spans="1:15" x14ac:dyDescent="0.25">
      <c r="A9" s="22" t="str">
        <f>_xlfn.IFNA(VLOOKUP(B9,Reference!A:C,2,0),"")</f>
        <v>US Apparel</v>
      </c>
      <c r="B9" s="18" t="str">
        <f t="shared" si="5"/>
        <v>BLT0519</v>
      </c>
      <c r="C9" s="18" t="str">
        <f t="shared" si="0"/>
        <v>SLVR</v>
      </c>
      <c r="D9" s="18" t="str">
        <f>_xlfn.IFNA(VLOOKUP('Inventory Report'!C9,Reference!E:F,2,0),"")</f>
        <v>Silver</v>
      </c>
      <c r="E9" s="18" t="str">
        <f t="shared" si="1"/>
        <v>1</v>
      </c>
      <c r="F9" s="21" t="str">
        <f t="shared" si="6"/>
        <v>XL</v>
      </c>
      <c r="G9" s="34" t="s">
        <v>3473</v>
      </c>
      <c r="H9" s="35">
        <v>272</v>
      </c>
      <c r="I9" s="53">
        <v>36</v>
      </c>
      <c r="J9" s="51">
        <f t="shared" si="3"/>
        <v>7.5555555555555554</v>
      </c>
      <c r="K9" s="17">
        <f t="shared" si="7"/>
        <v>8</v>
      </c>
      <c r="L9" s="16">
        <f t="shared" si="4"/>
        <v>288</v>
      </c>
      <c r="M9" s="16" t="str">
        <f t="shared" si="9"/>
        <v>24-Dz</v>
      </c>
    </row>
    <row r="10" spans="1:15" x14ac:dyDescent="0.25">
      <c r="A10" s="22" t="str">
        <f>_xlfn.IFNA(VLOOKUP(B10,Reference!A:C,2,0),"")</f>
        <v/>
      </c>
      <c r="B10" s="18" t="str">
        <f t="shared" si="5"/>
        <v/>
      </c>
      <c r="C10" s="18" t="str">
        <f t="shared" si="0"/>
        <v/>
      </c>
      <c r="D10" s="18" t="str">
        <f>_xlfn.IFNA(VLOOKUP('Inventory Report'!C10,Reference!E:F,2,0),"")</f>
        <v/>
      </c>
      <c r="E10" s="18" t="str">
        <f t="shared" si="1"/>
        <v/>
      </c>
      <c r="F10" s="21" t="str">
        <f t="shared" si="6"/>
        <v/>
      </c>
      <c r="G10" s="34"/>
      <c r="H10" s="35"/>
      <c r="I10" s="53" t="str">
        <f>IFERROR(INDEX('Case Pack Reference'!$G$4:$AF$104,MATCH(B10,'Case Pack Reference'!$A$4:$A$104,0),MATCH(F10,'Case Pack Reference'!$G$2:$AF$2,0)),"")</f>
        <v/>
      </c>
      <c r="J10" s="51" t="str">
        <f t="shared" si="3"/>
        <v/>
      </c>
      <c r="K10" s="17" t="str">
        <f t="shared" si="7"/>
        <v/>
      </c>
      <c r="L10" s="16" t="str">
        <f t="shared" si="4"/>
        <v/>
      </c>
      <c r="M10" s="16" t="e">
        <f t="shared" si="9"/>
        <v>#VALUE!</v>
      </c>
    </row>
    <row r="11" spans="1:15" x14ac:dyDescent="0.25">
      <c r="A11" s="22" t="str">
        <f>_xlfn.IFNA(VLOOKUP(B11,Reference!A:C,2,0),"")</f>
        <v/>
      </c>
      <c r="B11" s="18" t="str">
        <f t="shared" si="5"/>
        <v/>
      </c>
      <c r="C11" s="18" t="str">
        <f t="shared" si="0"/>
        <v/>
      </c>
      <c r="D11" s="18" t="str">
        <f>_xlfn.IFNA(VLOOKUP('Inventory Report'!C11,Reference!E:F,2,0),"")</f>
        <v/>
      </c>
      <c r="E11" s="18" t="str">
        <f t="shared" si="1"/>
        <v/>
      </c>
      <c r="F11" s="21" t="str">
        <f t="shared" si="6"/>
        <v/>
      </c>
      <c r="G11" s="34"/>
      <c r="H11" s="35"/>
      <c r="I11" s="53" t="str">
        <f>IFERROR(INDEX('Case Pack Reference'!$G$4:$AF$104,MATCH(B11,'Case Pack Reference'!$A$4:$A$104,0),MATCH(F11,'Case Pack Reference'!$G$2:$AF$2,0)),"")</f>
        <v/>
      </c>
      <c r="J11" s="51" t="str">
        <f t="shared" si="3"/>
        <v/>
      </c>
      <c r="K11" s="17" t="str">
        <f t="shared" si="7"/>
        <v/>
      </c>
      <c r="L11" s="16" t="str">
        <f t="shared" si="4"/>
        <v/>
      </c>
      <c r="M11" s="16" t="e">
        <f t="shared" si="9"/>
        <v>#VALUE!</v>
      </c>
      <c r="O11" s="121" t="s">
        <v>3459</v>
      </c>
    </row>
    <row r="12" spans="1:15" x14ac:dyDescent="0.25">
      <c r="A12" s="22" t="str">
        <f>_xlfn.IFNA(VLOOKUP(B12,Reference!A:C,2,0),"")</f>
        <v/>
      </c>
      <c r="B12" s="18" t="str">
        <f t="shared" si="5"/>
        <v/>
      </c>
      <c r="C12" s="18" t="str">
        <f t="shared" si="0"/>
        <v/>
      </c>
      <c r="D12" s="18" t="str">
        <f>_xlfn.IFNA(VLOOKUP('Inventory Report'!C12,Reference!E:F,2,0),"")</f>
        <v/>
      </c>
      <c r="E12" s="18" t="str">
        <f t="shared" si="1"/>
        <v/>
      </c>
      <c r="F12" s="21" t="str">
        <f t="shared" si="6"/>
        <v/>
      </c>
      <c r="G12" s="34"/>
      <c r="H12" s="35"/>
      <c r="I12" s="53" t="str">
        <f>IFERROR(INDEX('Case Pack Reference'!$G$4:$AF$104,MATCH(B12,'Case Pack Reference'!$A$4:$A$104,0),MATCH(F12,'Case Pack Reference'!$G$2:$AF$2,0)),"")</f>
        <v/>
      </c>
      <c r="J12" s="51" t="str">
        <f t="shared" si="3"/>
        <v/>
      </c>
      <c r="K12" s="17" t="str">
        <f t="shared" si="7"/>
        <v/>
      </c>
      <c r="L12" s="16" t="str">
        <f t="shared" si="4"/>
        <v/>
      </c>
      <c r="M12" s="16" t="e">
        <f t="shared" si="9"/>
        <v>#VALUE!</v>
      </c>
    </row>
    <row r="13" spans="1:15" x14ac:dyDescent="0.25">
      <c r="A13" s="22" t="str">
        <f>_xlfn.IFNA(VLOOKUP(B13,Reference!A:C,2,0),"")</f>
        <v/>
      </c>
      <c r="B13" s="18" t="str">
        <f t="shared" si="5"/>
        <v/>
      </c>
      <c r="C13" s="18" t="str">
        <f t="shared" si="0"/>
        <v/>
      </c>
      <c r="D13" s="18" t="str">
        <f>_xlfn.IFNA(VLOOKUP('Inventory Report'!C13,Reference!E:F,2,0),"")</f>
        <v/>
      </c>
      <c r="E13" s="18" t="str">
        <f t="shared" si="1"/>
        <v/>
      </c>
      <c r="F13" s="21" t="str">
        <f t="shared" si="6"/>
        <v/>
      </c>
      <c r="G13" s="34"/>
      <c r="H13" s="35"/>
      <c r="I13" s="53" t="str">
        <f>IFERROR(INDEX('Case Pack Reference'!$G$4:$AF$104,MATCH(B13,'Case Pack Reference'!$A$4:$A$104,0),MATCH(F13,'Case Pack Reference'!$G$2:$AF$2,0)),"")</f>
        <v/>
      </c>
      <c r="J13" s="51" t="str">
        <f t="shared" si="3"/>
        <v/>
      </c>
      <c r="K13" s="17" t="str">
        <f t="shared" si="7"/>
        <v/>
      </c>
      <c r="L13" s="16" t="str">
        <f t="shared" si="4"/>
        <v/>
      </c>
      <c r="M13" s="16" t="e">
        <f t="shared" si="9"/>
        <v>#VALUE!</v>
      </c>
    </row>
    <row r="14" spans="1:15" x14ac:dyDescent="0.25">
      <c r="A14" s="22" t="str">
        <f>_xlfn.IFNA(VLOOKUP(B14,Reference!A:C,2,0),"")</f>
        <v/>
      </c>
      <c r="B14" s="18" t="str">
        <f t="shared" si="5"/>
        <v/>
      </c>
      <c r="C14" s="18" t="str">
        <f t="shared" si="0"/>
        <v/>
      </c>
      <c r="D14" s="18" t="str">
        <f>_xlfn.IFNA(VLOOKUP('Inventory Report'!C14,Reference!E:F,2,0),"")</f>
        <v/>
      </c>
      <c r="E14" s="18" t="str">
        <f t="shared" si="1"/>
        <v/>
      </c>
      <c r="F14" s="21" t="str">
        <f t="shared" si="6"/>
        <v/>
      </c>
      <c r="G14" s="34"/>
      <c r="H14" s="35"/>
      <c r="I14" s="53" t="str">
        <f>IFERROR(INDEX('Case Pack Reference'!$G$4:$AF$104,MATCH(B14,'Case Pack Reference'!$A$4:$A$104,0),MATCH(F14,'Case Pack Reference'!$G$2:$AF$2,0)),"")</f>
        <v/>
      </c>
      <c r="J14" s="51" t="str">
        <f t="shared" si="3"/>
        <v/>
      </c>
      <c r="K14" s="17" t="str">
        <f t="shared" si="7"/>
        <v/>
      </c>
      <c r="L14" s="16" t="str">
        <f t="shared" si="4"/>
        <v/>
      </c>
      <c r="M14" s="16" t="e">
        <f t="shared" si="9"/>
        <v>#VALUE!</v>
      </c>
    </row>
    <row r="15" spans="1:15" x14ac:dyDescent="0.25">
      <c r="A15" s="22" t="str">
        <f>_xlfn.IFNA(VLOOKUP(B15,Reference!A:C,2,0),"")</f>
        <v>Gildan</v>
      </c>
      <c r="B15" s="18" t="str">
        <f t="shared" si="5"/>
        <v>18000</v>
      </c>
      <c r="C15" s="18" t="str">
        <f t="shared" si="0"/>
        <v>BLK</v>
      </c>
      <c r="D15" s="18" t="str">
        <f>_xlfn.IFNA(VLOOKUP('Inventory Report'!C15,Reference!E:F,2,0),"")</f>
        <v>Black</v>
      </c>
      <c r="E15" s="18" t="str">
        <f t="shared" si="1"/>
        <v>1</v>
      </c>
      <c r="F15" s="21" t="str">
        <f t="shared" si="6"/>
        <v>5X</v>
      </c>
      <c r="G15" s="34" t="s">
        <v>3460</v>
      </c>
      <c r="H15" s="35">
        <v>456</v>
      </c>
      <c r="I15" s="53">
        <f>IFERROR(INDEX('Case Pack Reference'!$G$4:$AF$104,MATCH(B15,'Case Pack Reference'!$A$4:$A$104,0),MATCH(F15,'Case Pack Reference'!$G$2:$AF$2,0)),"")</f>
        <v>12</v>
      </c>
      <c r="J15" s="51">
        <f t="shared" si="3"/>
        <v>38</v>
      </c>
      <c r="K15" s="17">
        <f t="shared" si="7"/>
        <v>38</v>
      </c>
      <c r="L15" s="16">
        <f t="shared" si="4"/>
        <v>456</v>
      </c>
      <c r="M15" s="16" t="str">
        <f t="shared" si="9"/>
        <v>38-Dz</v>
      </c>
    </row>
    <row r="16" spans="1:15" x14ac:dyDescent="0.25">
      <c r="A16" s="22" t="str">
        <f>_xlfn.IFNA(VLOOKUP(B16,Reference!A:C,2,0),"")</f>
        <v>Gildan</v>
      </c>
      <c r="B16" s="18" t="str">
        <f t="shared" si="5"/>
        <v>18000</v>
      </c>
      <c r="C16" s="18" t="str">
        <f t="shared" si="0"/>
        <v>BLK</v>
      </c>
      <c r="D16" s="18" t="str">
        <f>_xlfn.IFNA(VLOOKUP('Inventory Report'!C16,Reference!E:F,2,0),"")</f>
        <v>Black</v>
      </c>
      <c r="E16" s="18" t="str">
        <f t="shared" si="1"/>
        <v>1</v>
      </c>
      <c r="F16" s="21" t="str">
        <f t="shared" si="6"/>
        <v>2X</v>
      </c>
      <c r="G16" s="34" t="s">
        <v>3464</v>
      </c>
      <c r="H16" s="35">
        <v>642</v>
      </c>
      <c r="I16" s="53">
        <f>IFERROR(INDEX('Case Pack Reference'!$G$4:$AF$104,MATCH(B16,'Case Pack Reference'!$A$4:$A$104,0),MATCH(F16,'Case Pack Reference'!$G$2:$AF$2,0)),"")</f>
        <v>36</v>
      </c>
      <c r="J16" s="51">
        <f t="shared" si="3"/>
        <v>17.833333333333332</v>
      </c>
      <c r="K16" s="17">
        <f t="shared" si="7"/>
        <v>18</v>
      </c>
      <c r="L16" s="16">
        <f t="shared" si="4"/>
        <v>648</v>
      </c>
      <c r="M16" s="16" t="str">
        <f t="shared" si="9"/>
        <v>54-Dz</v>
      </c>
    </row>
    <row r="17" spans="1:13" x14ac:dyDescent="0.25">
      <c r="A17" s="22" t="str">
        <f>_xlfn.IFNA(VLOOKUP(B17,Reference!A:C,2,0),"")</f>
        <v>Gildan</v>
      </c>
      <c r="B17" s="18" t="str">
        <f t="shared" si="5"/>
        <v>18000</v>
      </c>
      <c r="C17" s="18" t="str">
        <f t="shared" si="0"/>
        <v>BLK</v>
      </c>
      <c r="D17" s="18" t="str">
        <f>_xlfn.IFNA(VLOOKUP('Inventory Report'!C17,Reference!E:F,2,0),"")</f>
        <v>Black</v>
      </c>
      <c r="E17" s="18" t="str">
        <f t="shared" si="1"/>
        <v>1</v>
      </c>
      <c r="F17" s="21" t="str">
        <f t="shared" si="6"/>
        <v>S</v>
      </c>
      <c r="G17" s="34" t="s">
        <v>3466</v>
      </c>
      <c r="H17" s="35">
        <v>2888</v>
      </c>
      <c r="I17" s="53">
        <f>IFERROR(INDEX('Case Pack Reference'!$G$4:$AF$104,MATCH(B17,'Case Pack Reference'!$A$4:$A$104,0),MATCH(F17,'Case Pack Reference'!$G$2:$AF$2,0)),"")</f>
        <v>36</v>
      </c>
      <c r="J17" s="51">
        <f t="shared" si="3"/>
        <v>80.222222222222229</v>
      </c>
      <c r="K17" s="17">
        <f t="shared" si="7"/>
        <v>81</v>
      </c>
      <c r="L17" s="16">
        <f t="shared" si="4"/>
        <v>2916</v>
      </c>
      <c r="M17" s="16" t="str">
        <f t="shared" si="9"/>
        <v>243-Dz</v>
      </c>
    </row>
    <row r="18" spans="1:13" x14ac:dyDescent="0.25">
      <c r="A18" s="22" t="str">
        <f>_xlfn.IFNA(VLOOKUP(B18,Reference!A:C,2,0),"")</f>
        <v>Gildan</v>
      </c>
      <c r="B18" s="18" t="str">
        <f t="shared" si="5"/>
        <v>18000</v>
      </c>
      <c r="C18" s="18" t="str">
        <f t="shared" si="0"/>
        <v>BLK</v>
      </c>
      <c r="D18" s="18" t="str">
        <f>_xlfn.IFNA(VLOOKUP('Inventory Report'!C18,Reference!E:F,2,0),"")</f>
        <v>Black</v>
      </c>
      <c r="E18" s="18" t="str">
        <f t="shared" si="1"/>
        <v>1</v>
      </c>
      <c r="F18" s="21" t="str">
        <f t="shared" si="6"/>
        <v>X</v>
      </c>
      <c r="G18" s="34" t="s">
        <v>3465</v>
      </c>
      <c r="H18" s="35">
        <v>1236</v>
      </c>
      <c r="I18" s="53">
        <f>IFERROR(INDEX('Case Pack Reference'!$G$4:$AF$104,MATCH(B18,'Case Pack Reference'!$A$4:$A$104,0),MATCH(F18,'Case Pack Reference'!$G$2:$AF$2,0)),"")</f>
        <v>36</v>
      </c>
      <c r="J18" s="51">
        <f t="shared" si="3"/>
        <v>34.333333333333336</v>
      </c>
      <c r="K18" s="17">
        <f t="shared" si="7"/>
        <v>35</v>
      </c>
      <c r="L18" s="16">
        <f t="shared" si="4"/>
        <v>1260</v>
      </c>
      <c r="M18" s="16" t="str">
        <f t="shared" si="9"/>
        <v>105-Dz</v>
      </c>
    </row>
    <row r="19" spans="1:13" x14ac:dyDescent="0.25">
      <c r="A19" s="22" t="str">
        <f>_xlfn.IFNA(VLOOKUP(B19,Reference!A:C,2,0),"")</f>
        <v/>
      </c>
      <c r="B19" s="18" t="str">
        <f t="shared" si="5"/>
        <v/>
      </c>
      <c r="C19" s="18" t="str">
        <f t="shared" si="0"/>
        <v/>
      </c>
      <c r="D19" s="18" t="str">
        <f>_xlfn.IFNA(VLOOKUP('Inventory Report'!C19,Reference!E:F,2,0),"")</f>
        <v/>
      </c>
      <c r="E19" s="18" t="str">
        <f t="shared" si="1"/>
        <v/>
      </c>
      <c r="F19" s="21" t="str">
        <f t="shared" si="6"/>
        <v/>
      </c>
      <c r="G19" s="34"/>
      <c r="H19" s="35"/>
      <c r="I19" s="53" t="str">
        <f>IFERROR(INDEX('Case Pack Reference'!$G$4:$AF$104,MATCH(B19,'Case Pack Reference'!$A$4:$A$104,0),MATCH(F19,'Case Pack Reference'!$G$2:$AF$2,0)),"")</f>
        <v/>
      </c>
      <c r="J19" s="51" t="str">
        <f t="shared" si="3"/>
        <v/>
      </c>
      <c r="K19" s="17" t="str">
        <f t="shared" si="7"/>
        <v/>
      </c>
      <c r="L19" s="16" t="str">
        <f t="shared" si="4"/>
        <v/>
      </c>
      <c r="M19" s="16" t="e">
        <f t="shared" si="9"/>
        <v>#VALUE!</v>
      </c>
    </row>
    <row r="20" spans="1:13" x14ac:dyDescent="0.25">
      <c r="A20" s="22" t="str">
        <f>_xlfn.IFNA(VLOOKUP(B20,Reference!A:C,2,0),"")</f>
        <v/>
      </c>
      <c r="B20" s="18" t="str">
        <f t="shared" si="5"/>
        <v/>
      </c>
      <c r="C20" s="18" t="str">
        <f t="shared" si="0"/>
        <v/>
      </c>
      <c r="D20" s="18" t="str">
        <f>_xlfn.IFNA(VLOOKUP('Inventory Report'!C20,Reference!E:F,2,0),"")</f>
        <v/>
      </c>
      <c r="E20" s="18" t="str">
        <f t="shared" si="1"/>
        <v/>
      </c>
      <c r="F20" s="21" t="str">
        <f t="shared" si="6"/>
        <v/>
      </c>
      <c r="G20" s="34"/>
      <c r="H20" s="35"/>
      <c r="I20" s="53" t="str">
        <f>IFERROR(INDEX('Case Pack Reference'!$G$4:$AF$104,MATCH(B20,'Case Pack Reference'!$A$4:$A$104,0),MATCH(F20,'Case Pack Reference'!$G$2:$AF$2,0)),"")</f>
        <v/>
      </c>
      <c r="J20" s="51" t="str">
        <f>IFERROR(SUM(H20/I20),"")</f>
        <v/>
      </c>
      <c r="K20" s="17" t="str">
        <f t="shared" si="7"/>
        <v/>
      </c>
      <c r="L20" s="16" t="str">
        <f t="shared" si="4"/>
        <v/>
      </c>
      <c r="M20" s="16" t="e">
        <f t="shared" si="9"/>
        <v>#VALUE!</v>
      </c>
    </row>
    <row r="21" spans="1:13" x14ac:dyDescent="0.25">
      <c r="A21" s="22" t="str">
        <f>_xlfn.IFNA(VLOOKUP(B21,Reference!A:C,2,0),"")</f>
        <v/>
      </c>
      <c r="B21" s="18" t="str">
        <f t="shared" si="5"/>
        <v/>
      </c>
      <c r="C21" s="18" t="str">
        <f t="shared" si="0"/>
        <v/>
      </c>
      <c r="D21" s="18" t="str">
        <f>_xlfn.IFNA(VLOOKUP('Inventory Report'!C21,Reference!E:F,2,0),"")</f>
        <v/>
      </c>
      <c r="E21" s="18" t="str">
        <f t="shared" si="1"/>
        <v/>
      </c>
      <c r="F21" s="21" t="str">
        <f t="shared" si="6"/>
        <v/>
      </c>
      <c r="G21" s="34"/>
      <c r="H21" s="35"/>
      <c r="I21" s="53" t="str">
        <f>IFERROR(INDEX('Case Pack Reference'!$G$4:$AF$104,MATCH(B21,'Case Pack Reference'!$A$4:$A$104,0),MATCH(F21,'Case Pack Reference'!$G$2:$AF$2,0)),"")</f>
        <v/>
      </c>
      <c r="J21" s="51" t="str">
        <f t="shared" si="3"/>
        <v/>
      </c>
      <c r="K21" s="17" t="str">
        <f t="shared" si="7"/>
        <v/>
      </c>
      <c r="L21" s="16" t="str">
        <f t="shared" si="4"/>
        <v/>
      </c>
      <c r="M21" s="16" t="e">
        <f t="shared" si="9"/>
        <v>#VALUE!</v>
      </c>
    </row>
    <row r="22" spans="1:13" x14ac:dyDescent="0.25">
      <c r="A22" s="22" t="str">
        <f>_xlfn.IFNA(VLOOKUP(B22,Reference!A:C,2,0),"")</f>
        <v/>
      </c>
      <c r="B22" s="18" t="str">
        <f t="shared" si="5"/>
        <v/>
      </c>
      <c r="C22" s="18" t="str">
        <f t="shared" si="0"/>
        <v/>
      </c>
      <c r="D22" s="18" t="str">
        <f>_xlfn.IFNA(VLOOKUP('Inventory Report'!C22,Reference!E:F,2,0),"")</f>
        <v/>
      </c>
      <c r="E22" s="18" t="str">
        <f t="shared" si="1"/>
        <v/>
      </c>
      <c r="F22" s="21" t="str">
        <f t="shared" si="6"/>
        <v/>
      </c>
      <c r="G22" s="34"/>
      <c r="H22" s="35"/>
      <c r="I22" s="53" t="str">
        <f>IFERROR(INDEX('Case Pack Reference'!$G$4:$AF$104,MATCH(B22,'Case Pack Reference'!$A$4:$A$104,0),MATCH(F22,'Case Pack Reference'!$G$2:$AF$2,0)),"")</f>
        <v/>
      </c>
      <c r="J22" s="51" t="str">
        <f t="shared" si="3"/>
        <v/>
      </c>
      <c r="K22" s="17" t="str">
        <f t="shared" si="7"/>
        <v/>
      </c>
      <c r="L22" s="16" t="str">
        <f t="shared" si="4"/>
        <v/>
      </c>
      <c r="M22" s="16" t="e">
        <f t="shared" si="9"/>
        <v>#VALUE!</v>
      </c>
    </row>
    <row r="23" spans="1:13" x14ac:dyDescent="0.25">
      <c r="A23" s="22" t="str">
        <f>_xlfn.IFNA(VLOOKUP(B23,Reference!A:C,2,0),"")</f>
        <v/>
      </c>
      <c r="B23" s="18" t="str">
        <f t="shared" si="5"/>
        <v/>
      </c>
      <c r="C23" s="18" t="str">
        <f t="shared" si="0"/>
        <v/>
      </c>
      <c r="D23" s="18" t="str">
        <f>_xlfn.IFNA(VLOOKUP('Inventory Report'!C23,Reference!E:F,2,0),"")</f>
        <v/>
      </c>
      <c r="E23" s="18" t="str">
        <f t="shared" si="1"/>
        <v/>
      </c>
      <c r="F23" s="21" t="str">
        <f t="shared" si="6"/>
        <v/>
      </c>
      <c r="G23" s="34"/>
      <c r="H23" s="35"/>
      <c r="I23" s="53" t="str">
        <f>IFERROR(INDEX('Case Pack Reference'!$G$4:$AF$104,MATCH(B23,'Case Pack Reference'!$A$4:$A$104,0),MATCH(F23,'Case Pack Reference'!$G$2:$AF$2,0)),"")</f>
        <v/>
      </c>
      <c r="J23" s="51" t="str">
        <f t="shared" si="3"/>
        <v/>
      </c>
      <c r="K23" s="17" t="str">
        <f t="shared" si="7"/>
        <v/>
      </c>
      <c r="L23" s="16" t="str">
        <f t="shared" si="4"/>
        <v/>
      </c>
      <c r="M23" s="16" t="e">
        <f t="shared" si="9"/>
        <v>#VALUE!</v>
      </c>
    </row>
    <row r="24" spans="1:13" x14ac:dyDescent="0.25">
      <c r="A24" s="22" t="str">
        <f>_xlfn.IFNA(VLOOKUP(B24,Reference!A:C,2,0),"")</f>
        <v/>
      </c>
      <c r="B24" s="18" t="str">
        <f t="shared" si="5"/>
        <v/>
      </c>
      <c r="C24" s="18" t="str">
        <f t="shared" si="0"/>
        <v/>
      </c>
      <c r="D24" s="18" t="str">
        <f>_xlfn.IFNA(VLOOKUP('Inventory Report'!C24,Reference!E:F,2,0),"")</f>
        <v/>
      </c>
      <c r="E24" s="18" t="str">
        <f t="shared" si="1"/>
        <v/>
      </c>
      <c r="F24" s="21" t="str">
        <f t="shared" si="6"/>
        <v/>
      </c>
      <c r="G24" s="34"/>
      <c r="H24" s="35"/>
      <c r="I24" s="53" t="str">
        <f>IFERROR(INDEX('Case Pack Reference'!$G$4:$AF$104,MATCH(B24,'Case Pack Reference'!$A$4:$A$104,0),MATCH(F24,'Case Pack Reference'!$G$2:$AF$2,0)),"")</f>
        <v/>
      </c>
      <c r="J24" s="51" t="str">
        <f t="shared" si="3"/>
        <v/>
      </c>
      <c r="K24" s="17" t="str">
        <f t="shared" si="7"/>
        <v/>
      </c>
      <c r="L24" s="16" t="str">
        <f t="shared" si="4"/>
        <v/>
      </c>
      <c r="M24" s="16" t="e">
        <f t="shared" si="9"/>
        <v>#VALUE!</v>
      </c>
    </row>
    <row r="25" spans="1:13" x14ac:dyDescent="0.25">
      <c r="A25" s="22" t="str">
        <f>_xlfn.IFNA(VLOOKUP(B25,Reference!A:C,2,0),"")</f>
        <v/>
      </c>
      <c r="B25" s="18" t="str">
        <f t="shared" si="5"/>
        <v/>
      </c>
      <c r="C25" s="18" t="str">
        <f t="shared" si="0"/>
        <v/>
      </c>
      <c r="D25" s="18" t="str">
        <f>_xlfn.IFNA(VLOOKUP('Inventory Report'!C25,Reference!E:F,2,0),"")</f>
        <v/>
      </c>
      <c r="E25" s="18" t="str">
        <f t="shared" si="1"/>
        <v/>
      </c>
      <c r="F25" s="21" t="str">
        <f t="shared" si="6"/>
        <v/>
      </c>
      <c r="G25" s="34"/>
      <c r="H25" s="35"/>
      <c r="I25" s="53" t="str">
        <f>IFERROR(INDEX('Case Pack Reference'!$G$4:$AF$104,MATCH(B25,'Case Pack Reference'!$A$4:$A$104,0),MATCH(F25,'Case Pack Reference'!$G$2:$AF$2,0)),"")</f>
        <v/>
      </c>
      <c r="J25" s="51" t="str">
        <f t="shared" si="3"/>
        <v/>
      </c>
      <c r="K25" s="17" t="str">
        <f t="shared" si="7"/>
        <v/>
      </c>
      <c r="L25" s="16" t="str">
        <f t="shared" si="4"/>
        <v/>
      </c>
      <c r="M25" s="16" t="e">
        <f t="shared" si="9"/>
        <v>#VALUE!</v>
      </c>
    </row>
    <row r="26" spans="1:13" x14ac:dyDescent="0.25">
      <c r="A26" s="22" t="str">
        <f>_xlfn.IFNA(VLOOKUP(B26,Reference!A:C,2,0),"")</f>
        <v/>
      </c>
      <c r="B26" s="18" t="str">
        <f t="shared" si="5"/>
        <v/>
      </c>
      <c r="C26" s="18" t="str">
        <f t="shared" si="0"/>
        <v/>
      </c>
      <c r="D26" s="18" t="str">
        <f>_xlfn.IFNA(VLOOKUP('Inventory Report'!C26,Reference!E:F,2,0),"")</f>
        <v/>
      </c>
      <c r="E26" s="18" t="str">
        <f t="shared" si="1"/>
        <v/>
      </c>
      <c r="F26" s="21" t="str">
        <f t="shared" si="6"/>
        <v/>
      </c>
      <c r="G26" s="34"/>
      <c r="H26" s="35"/>
      <c r="I26" s="53" t="str">
        <f>IFERROR(INDEX('Case Pack Reference'!$G$4:$AF$104,MATCH(B26,'Case Pack Reference'!$A$4:$A$104,0),MATCH(F26,'Case Pack Reference'!$G$2:$AF$2,0)),"")</f>
        <v/>
      </c>
      <c r="J26" s="51" t="str">
        <f t="shared" si="3"/>
        <v/>
      </c>
      <c r="K26" s="17" t="str">
        <f t="shared" si="7"/>
        <v/>
      </c>
      <c r="L26" s="16" t="str">
        <f t="shared" si="4"/>
        <v/>
      </c>
      <c r="M26" s="16" t="e">
        <f t="shared" si="9"/>
        <v>#VALUE!</v>
      </c>
    </row>
    <row r="27" spans="1:13" x14ac:dyDescent="0.25">
      <c r="A27" s="22" t="str">
        <f>_xlfn.IFNA(VLOOKUP(B27,Reference!A:C,2,0),"")</f>
        <v/>
      </c>
      <c r="B27" s="18" t="str">
        <f t="shared" si="5"/>
        <v/>
      </c>
      <c r="C27" s="18" t="str">
        <f t="shared" si="0"/>
        <v/>
      </c>
      <c r="D27" s="18" t="str">
        <f>_xlfn.IFNA(VLOOKUP('Inventory Report'!C27,Reference!E:F,2,0),"")</f>
        <v/>
      </c>
      <c r="E27" s="18" t="str">
        <f t="shared" si="1"/>
        <v/>
      </c>
      <c r="F27" s="21" t="str">
        <f t="shared" si="6"/>
        <v/>
      </c>
      <c r="G27" s="34"/>
      <c r="H27" s="35"/>
      <c r="I27" s="53" t="str">
        <f>IFERROR(INDEX('Case Pack Reference'!$G$4:$AF$104,MATCH(B27,'Case Pack Reference'!$A$4:$A$104,0),MATCH(F27,'Case Pack Reference'!$G$2:$AF$2,0)),"")</f>
        <v/>
      </c>
      <c r="J27" s="51" t="str">
        <f t="shared" si="3"/>
        <v/>
      </c>
      <c r="K27" s="17" t="str">
        <f t="shared" si="7"/>
        <v/>
      </c>
      <c r="L27" s="16" t="str">
        <f t="shared" si="4"/>
        <v/>
      </c>
      <c r="M27" s="16" t="e">
        <f t="shared" si="9"/>
        <v>#VALUE!</v>
      </c>
    </row>
    <row r="28" spans="1:13" x14ac:dyDescent="0.25">
      <c r="A28" s="22" t="str">
        <f>_xlfn.IFNA(VLOOKUP(B28,Reference!A:C,2,0),"")</f>
        <v/>
      </c>
      <c r="B28" s="18" t="str">
        <f t="shared" si="5"/>
        <v/>
      </c>
      <c r="C28" s="18" t="str">
        <f t="shared" si="0"/>
        <v/>
      </c>
      <c r="D28" s="18" t="str">
        <f>_xlfn.IFNA(VLOOKUP('Inventory Report'!C28,Reference!E:F,2,0),"")</f>
        <v/>
      </c>
      <c r="E28" s="18" t="str">
        <f t="shared" si="1"/>
        <v/>
      </c>
      <c r="F28" s="21" t="str">
        <f t="shared" si="6"/>
        <v/>
      </c>
      <c r="G28" s="34"/>
      <c r="H28" s="35"/>
      <c r="I28" s="53" t="str">
        <f>IFERROR(INDEX('Case Pack Reference'!$G$4:$AF$104,MATCH(B28,'Case Pack Reference'!$A$4:$A$104,0),MATCH(F28,'Case Pack Reference'!$G$2:$AF$2,0)),"")</f>
        <v/>
      </c>
      <c r="J28" s="51" t="str">
        <f t="shared" si="3"/>
        <v/>
      </c>
      <c r="K28" s="17" t="str">
        <f t="shared" si="7"/>
        <v/>
      </c>
      <c r="L28" s="16" t="str">
        <f t="shared" si="4"/>
        <v/>
      </c>
      <c r="M28" s="16" t="e">
        <f t="shared" si="9"/>
        <v>#VALUE!</v>
      </c>
    </row>
    <row r="29" spans="1:13" x14ac:dyDescent="0.25">
      <c r="A29" s="22" t="str">
        <f>_xlfn.IFNA(VLOOKUP(B29,Reference!A:C,2,0),"")</f>
        <v/>
      </c>
      <c r="B29" s="18" t="str">
        <f t="shared" si="5"/>
        <v/>
      </c>
      <c r="C29" s="18" t="str">
        <f t="shared" si="0"/>
        <v/>
      </c>
      <c r="D29" s="18" t="str">
        <f>_xlfn.IFNA(VLOOKUP('Inventory Report'!C29,Reference!E:F,2,0),"")</f>
        <v/>
      </c>
      <c r="E29" s="18" t="str">
        <f t="shared" si="1"/>
        <v/>
      </c>
      <c r="F29" s="21" t="str">
        <f t="shared" si="6"/>
        <v/>
      </c>
      <c r="G29" s="34"/>
      <c r="H29" s="35"/>
      <c r="I29" s="53" t="str">
        <f>IFERROR(INDEX('Case Pack Reference'!$G$4:$AF$104,MATCH(B29,'Case Pack Reference'!$A$4:$A$104,0),MATCH(F29,'Case Pack Reference'!$G$2:$AF$2,0)),"")</f>
        <v/>
      </c>
      <c r="J29" s="51" t="str">
        <f t="shared" si="3"/>
        <v/>
      </c>
      <c r="K29" s="17" t="str">
        <f t="shared" si="7"/>
        <v/>
      </c>
      <c r="L29" s="16" t="str">
        <f t="shared" si="4"/>
        <v/>
      </c>
      <c r="M29" s="16" t="e">
        <f t="shared" si="9"/>
        <v>#VALUE!</v>
      </c>
    </row>
    <row r="30" spans="1:13" x14ac:dyDescent="0.25">
      <c r="A30" s="22" t="str">
        <f>_xlfn.IFNA(VLOOKUP(B30,Reference!A:C,2,0),"")</f>
        <v/>
      </c>
      <c r="B30" s="18" t="str">
        <f t="shared" si="5"/>
        <v/>
      </c>
      <c r="C30" s="18" t="str">
        <f t="shared" si="0"/>
        <v/>
      </c>
      <c r="D30" s="18" t="str">
        <f>_xlfn.IFNA(VLOOKUP('Inventory Report'!C30,Reference!E:F,2,0),"")</f>
        <v/>
      </c>
      <c r="E30" s="18" t="str">
        <f t="shared" si="1"/>
        <v/>
      </c>
      <c r="F30" s="21" t="str">
        <f t="shared" si="6"/>
        <v/>
      </c>
      <c r="G30" s="34"/>
      <c r="H30" s="35"/>
      <c r="I30" s="53" t="str">
        <f>IFERROR(INDEX('Case Pack Reference'!$G$4:$AF$104,MATCH(B30,'Case Pack Reference'!$A$4:$A$104,0),MATCH(F30,'Case Pack Reference'!$G$2:$AF$2,0)),"")</f>
        <v/>
      </c>
      <c r="J30" s="51" t="str">
        <f t="shared" si="3"/>
        <v/>
      </c>
      <c r="K30" s="17" t="str">
        <f t="shared" si="7"/>
        <v/>
      </c>
      <c r="L30" s="16" t="str">
        <f t="shared" si="4"/>
        <v/>
      </c>
      <c r="M30" s="16" t="e">
        <f t="shared" si="9"/>
        <v>#VALUE!</v>
      </c>
    </row>
    <row r="31" spans="1:13" x14ac:dyDescent="0.25">
      <c r="A31" s="22" t="str">
        <f>_xlfn.IFNA(VLOOKUP(B31,Reference!A:C,2,0),"")</f>
        <v/>
      </c>
      <c r="B31" s="18" t="str">
        <f t="shared" si="5"/>
        <v/>
      </c>
      <c r="C31" s="18" t="str">
        <f t="shared" si="0"/>
        <v/>
      </c>
      <c r="D31" s="18" t="str">
        <f>_xlfn.IFNA(VLOOKUP('Inventory Report'!C31,Reference!E:F,2,0),"")</f>
        <v/>
      </c>
      <c r="E31" s="18" t="str">
        <f t="shared" si="1"/>
        <v/>
      </c>
      <c r="F31" s="21" t="str">
        <f t="shared" si="6"/>
        <v/>
      </c>
      <c r="G31" s="34"/>
      <c r="H31" s="35"/>
      <c r="I31" s="53" t="str">
        <f>IFERROR(INDEX('Case Pack Reference'!$G$4:$AF$104,MATCH(B31,'Case Pack Reference'!$A$4:$A$104,0),MATCH(F31,'Case Pack Reference'!$G$2:$AF$2,0)),"")</f>
        <v/>
      </c>
      <c r="J31" s="51" t="str">
        <f t="shared" si="3"/>
        <v/>
      </c>
      <c r="K31" s="17" t="str">
        <f t="shared" si="7"/>
        <v/>
      </c>
      <c r="L31" s="16" t="str">
        <f t="shared" si="4"/>
        <v/>
      </c>
      <c r="M31" s="16" t="e">
        <f t="shared" si="9"/>
        <v>#VALUE!</v>
      </c>
    </row>
    <row r="32" spans="1:13" x14ac:dyDescent="0.25">
      <c r="A32" s="22" t="str">
        <f>_xlfn.IFNA(VLOOKUP(B32,Reference!A:C,2,0),"")</f>
        <v/>
      </c>
      <c r="B32" s="18" t="str">
        <f t="shared" si="5"/>
        <v/>
      </c>
      <c r="C32" s="18" t="str">
        <f t="shared" si="0"/>
        <v/>
      </c>
      <c r="D32" s="18" t="str">
        <f>_xlfn.IFNA(VLOOKUP('Inventory Report'!C32,Reference!E:F,2,0),"")</f>
        <v/>
      </c>
      <c r="E32" s="18" t="str">
        <f t="shared" si="1"/>
        <v/>
      </c>
      <c r="F32" s="21" t="str">
        <f t="shared" si="6"/>
        <v/>
      </c>
      <c r="G32" s="34"/>
      <c r="H32" s="35"/>
      <c r="I32" s="53" t="str">
        <f>IFERROR(INDEX('Case Pack Reference'!$G$4:$AF$104,MATCH(B32,'Case Pack Reference'!$A$4:$A$104,0),MATCH(F32,'Case Pack Reference'!$G$2:$AF$2,0)),"")</f>
        <v/>
      </c>
      <c r="J32" s="51" t="str">
        <f t="shared" ref="J32:J95" si="10">IFERROR(SUM(H32/I32),"")</f>
        <v/>
      </c>
      <c r="K32" s="17" t="str">
        <f t="shared" ref="K32:K95" si="11">IFERROR(ROUNDUP(J32,0),"")</f>
        <v/>
      </c>
      <c r="L32" s="16" t="str">
        <f t="shared" ref="L32:L95" si="12">IFERROR(K32*I32,"")</f>
        <v/>
      </c>
      <c r="M32" s="16" t="e">
        <f t="shared" si="9"/>
        <v>#VALUE!</v>
      </c>
    </row>
    <row r="33" spans="1:13" x14ac:dyDescent="0.25">
      <c r="A33" s="22" t="str">
        <f>_xlfn.IFNA(VLOOKUP(B33,Reference!A:C,2,0),"")</f>
        <v/>
      </c>
      <c r="B33" s="18" t="str">
        <f t="shared" si="5"/>
        <v/>
      </c>
      <c r="C33" s="18" t="str">
        <f t="shared" si="0"/>
        <v/>
      </c>
      <c r="D33" s="18" t="str">
        <f>_xlfn.IFNA(VLOOKUP('Inventory Report'!C33,Reference!E:F,2,0),"")</f>
        <v/>
      </c>
      <c r="E33" s="18" t="str">
        <f t="shared" si="1"/>
        <v/>
      </c>
      <c r="F33" s="21" t="str">
        <f t="shared" si="6"/>
        <v/>
      </c>
      <c r="G33" s="34"/>
      <c r="H33" s="35"/>
      <c r="I33" s="53" t="str">
        <f>IFERROR(INDEX('Case Pack Reference'!$G$4:$AF$104,MATCH(B33,'Case Pack Reference'!$A$4:$A$104,0),MATCH(F33,'Case Pack Reference'!$G$2:$AF$2,0)),"")</f>
        <v/>
      </c>
      <c r="J33" s="51" t="str">
        <f t="shared" si="10"/>
        <v/>
      </c>
      <c r="K33" s="17" t="str">
        <f t="shared" si="11"/>
        <v/>
      </c>
      <c r="L33" s="16" t="str">
        <f t="shared" si="12"/>
        <v/>
      </c>
      <c r="M33" s="16" t="e">
        <f t="shared" si="9"/>
        <v>#VALUE!</v>
      </c>
    </row>
    <row r="34" spans="1:13" x14ac:dyDescent="0.25">
      <c r="A34" s="22" t="str">
        <f>_xlfn.IFNA(VLOOKUP(B34,Reference!A:C,2,0),"")</f>
        <v/>
      </c>
      <c r="B34" s="18" t="str">
        <f t="shared" si="5"/>
        <v/>
      </c>
      <c r="C34" s="18" t="str">
        <f t="shared" si="0"/>
        <v/>
      </c>
      <c r="D34" s="18" t="str">
        <f>_xlfn.IFNA(VLOOKUP('Inventory Report'!C34,Reference!E:F,2,0),"")</f>
        <v/>
      </c>
      <c r="E34" s="18" t="str">
        <f t="shared" si="1"/>
        <v/>
      </c>
      <c r="F34" s="21" t="str">
        <f t="shared" si="6"/>
        <v/>
      </c>
      <c r="G34" s="34"/>
      <c r="H34" s="35"/>
      <c r="I34" s="53" t="str">
        <f>IFERROR(INDEX('Case Pack Reference'!$G$4:$AF$104,MATCH(B34,'Case Pack Reference'!$A$4:$A$104,0),MATCH(F34,'Case Pack Reference'!$G$2:$AF$2,0)),"")</f>
        <v/>
      </c>
      <c r="J34" s="51" t="str">
        <f t="shared" si="10"/>
        <v/>
      </c>
      <c r="K34" s="17" t="str">
        <f t="shared" si="11"/>
        <v/>
      </c>
      <c r="L34" s="16" t="str">
        <f t="shared" si="12"/>
        <v/>
      </c>
      <c r="M34" s="16" t="e">
        <f t="shared" si="9"/>
        <v>#VALUE!</v>
      </c>
    </row>
    <row r="35" spans="1:13" x14ac:dyDescent="0.25">
      <c r="A35" s="22" t="str">
        <f>_xlfn.IFNA(VLOOKUP(B35,Reference!A:C,2,0),"")</f>
        <v/>
      </c>
      <c r="B35" s="18" t="str">
        <f t="shared" si="5"/>
        <v/>
      </c>
      <c r="C35" s="18" t="str">
        <f t="shared" si="0"/>
        <v/>
      </c>
      <c r="D35" s="18" t="str">
        <f>_xlfn.IFNA(VLOOKUP('Inventory Report'!C35,Reference!E:F,2,0),"")</f>
        <v/>
      </c>
      <c r="E35" s="18" t="str">
        <f t="shared" si="1"/>
        <v/>
      </c>
      <c r="F35" s="21" t="str">
        <f t="shared" si="6"/>
        <v/>
      </c>
      <c r="G35" s="34"/>
      <c r="H35" s="35"/>
      <c r="I35" s="53" t="str">
        <f>IFERROR(INDEX('Case Pack Reference'!$G$4:$AF$104,MATCH(B35,'Case Pack Reference'!$A$4:$A$104,0),MATCH(F35,'Case Pack Reference'!$G$2:$AF$2,0)),"")</f>
        <v/>
      </c>
      <c r="J35" s="51" t="str">
        <f t="shared" si="10"/>
        <v/>
      </c>
      <c r="K35" s="17" t="str">
        <f t="shared" si="11"/>
        <v/>
      </c>
      <c r="L35" s="16" t="str">
        <f t="shared" si="12"/>
        <v/>
      </c>
      <c r="M35" s="16" t="e">
        <f t="shared" si="9"/>
        <v>#VALUE!</v>
      </c>
    </row>
    <row r="36" spans="1:13" x14ac:dyDescent="0.25">
      <c r="A36" s="22" t="str">
        <f>_xlfn.IFNA(VLOOKUP(B36,Reference!A:C,2,0),"")</f>
        <v/>
      </c>
      <c r="B36" s="18" t="str">
        <f t="shared" si="5"/>
        <v/>
      </c>
      <c r="C36" s="18" t="str">
        <f t="shared" ref="C36:C67" si="13">IF(G36="","",MID(G36,LEN(B36)+LEN(E36)+3,FIND("-",RIGHT(G36,LEN(G36)-LEN(B36)-LEN(E36)-2),1)-1))</f>
        <v/>
      </c>
      <c r="D36" s="18" t="str">
        <f>_xlfn.IFNA(VLOOKUP('Inventory Report'!C36,Reference!E:F,2,0),"")</f>
        <v/>
      </c>
      <c r="E36" s="18" t="str">
        <f t="shared" ref="E36:E67" si="14">IFERROR(MID($G36,LEN(B36)+2,FIND("-",RIGHT($G36,LEN($G36)-LEN(B36)-1),1)-1),"")</f>
        <v/>
      </c>
      <c r="F36" s="21" t="str">
        <f t="shared" si="6"/>
        <v/>
      </c>
      <c r="G36" s="34"/>
      <c r="H36" s="35"/>
      <c r="I36" s="53" t="str">
        <f>IFERROR(INDEX('Case Pack Reference'!$G$4:$AF$104,MATCH(B36,'Case Pack Reference'!$A$4:$A$104,0),MATCH(F36,'Case Pack Reference'!$G$2:$AF$2,0)),"")</f>
        <v/>
      </c>
      <c r="J36" s="51" t="str">
        <f t="shared" si="10"/>
        <v/>
      </c>
      <c r="K36" s="17" t="str">
        <f t="shared" si="11"/>
        <v/>
      </c>
      <c r="L36" s="16" t="str">
        <f t="shared" si="12"/>
        <v/>
      </c>
      <c r="M36" s="16" t="e">
        <f t="shared" si="9"/>
        <v>#VALUE!</v>
      </c>
    </row>
    <row r="37" spans="1:13" x14ac:dyDescent="0.25">
      <c r="A37" s="22" t="str">
        <f>_xlfn.IFNA(VLOOKUP(B37,Reference!A:C,2,0),"")</f>
        <v/>
      </c>
      <c r="B37" s="18" t="str">
        <f t="shared" si="5"/>
        <v/>
      </c>
      <c r="C37" s="18" t="str">
        <f t="shared" si="13"/>
        <v/>
      </c>
      <c r="D37" s="18" t="str">
        <f>_xlfn.IFNA(VLOOKUP('Inventory Report'!C37,Reference!E:F,2,0),"")</f>
        <v/>
      </c>
      <c r="E37" s="18" t="str">
        <f t="shared" si="14"/>
        <v/>
      </c>
      <c r="F37" s="21" t="str">
        <f t="shared" si="6"/>
        <v/>
      </c>
      <c r="G37" s="34"/>
      <c r="H37" s="35"/>
      <c r="I37" s="53" t="str">
        <f>IFERROR(INDEX('Case Pack Reference'!$G$4:$AF$104,MATCH(B37,'Case Pack Reference'!$A$4:$A$104,0),MATCH(F37,'Case Pack Reference'!$G$2:$AF$2,0)),"")</f>
        <v/>
      </c>
      <c r="J37" s="51" t="str">
        <f t="shared" si="10"/>
        <v/>
      </c>
      <c r="K37" s="17" t="str">
        <f t="shared" si="11"/>
        <v/>
      </c>
      <c r="L37" s="16" t="str">
        <f t="shared" si="12"/>
        <v/>
      </c>
      <c r="M37" s="16" t="e">
        <f t="shared" si="9"/>
        <v>#VALUE!</v>
      </c>
    </row>
    <row r="38" spans="1:13" x14ac:dyDescent="0.25">
      <c r="A38" s="22" t="str">
        <f>_xlfn.IFNA(VLOOKUP(B38,Reference!A:C,2,0),"")</f>
        <v/>
      </c>
      <c r="B38" s="18" t="str">
        <f t="shared" si="5"/>
        <v/>
      </c>
      <c r="C38" s="18" t="str">
        <f t="shared" si="13"/>
        <v/>
      </c>
      <c r="D38" s="18" t="str">
        <f>_xlfn.IFNA(VLOOKUP('Inventory Report'!C38,Reference!E:F,2,0),"")</f>
        <v/>
      </c>
      <c r="E38" s="18" t="str">
        <f t="shared" si="14"/>
        <v/>
      </c>
      <c r="F38" s="21" t="str">
        <f t="shared" si="6"/>
        <v/>
      </c>
      <c r="G38" s="34"/>
      <c r="H38" s="35"/>
      <c r="I38" s="53" t="str">
        <f>IFERROR(INDEX('Case Pack Reference'!$G$4:$AF$104,MATCH(B38,'Case Pack Reference'!$A$4:$A$104,0),MATCH(F38,'Case Pack Reference'!$G$2:$AF$2,0)),"")</f>
        <v/>
      </c>
      <c r="J38" s="51" t="str">
        <f t="shared" si="10"/>
        <v/>
      </c>
      <c r="K38" s="17" t="str">
        <f t="shared" si="11"/>
        <v/>
      </c>
      <c r="L38" s="16" t="str">
        <f t="shared" si="12"/>
        <v/>
      </c>
      <c r="M38" s="16" t="e">
        <f t="shared" si="9"/>
        <v>#VALUE!</v>
      </c>
    </row>
    <row r="39" spans="1:13" x14ac:dyDescent="0.25">
      <c r="A39" s="22" t="str">
        <f>_xlfn.IFNA(VLOOKUP(B39,Reference!A:C,2,0),"")</f>
        <v/>
      </c>
      <c r="B39" s="18" t="str">
        <f t="shared" si="5"/>
        <v/>
      </c>
      <c r="C39" s="18" t="str">
        <f t="shared" si="13"/>
        <v/>
      </c>
      <c r="D39" s="18" t="str">
        <f>_xlfn.IFNA(VLOOKUP('Inventory Report'!C39,Reference!E:F,2,0),"")</f>
        <v/>
      </c>
      <c r="E39" s="18" t="str">
        <f t="shared" si="14"/>
        <v/>
      </c>
      <c r="F39" s="21" t="str">
        <f t="shared" si="6"/>
        <v/>
      </c>
      <c r="G39" s="34"/>
      <c r="H39" s="35"/>
      <c r="I39" s="53" t="str">
        <f>IFERROR(INDEX('Case Pack Reference'!$G$4:$AF$104,MATCH(B39,'Case Pack Reference'!$A$4:$A$104,0),MATCH(F39,'Case Pack Reference'!$G$2:$AF$2,0)),"")</f>
        <v/>
      </c>
      <c r="J39" s="51" t="str">
        <f t="shared" si="10"/>
        <v/>
      </c>
      <c r="K39" s="17" t="str">
        <f t="shared" si="11"/>
        <v/>
      </c>
      <c r="L39" s="16" t="str">
        <f t="shared" si="12"/>
        <v/>
      </c>
      <c r="M39" s="16" t="e">
        <f t="shared" si="9"/>
        <v>#VALUE!</v>
      </c>
    </row>
    <row r="40" spans="1:13" x14ac:dyDescent="0.25">
      <c r="A40" s="22" t="str">
        <f>_xlfn.IFNA(VLOOKUP(B40,Reference!A:C,2,0),"")</f>
        <v/>
      </c>
      <c r="B40" s="18" t="str">
        <f t="shared" si="5"/>
        <v/>
      </c>
      <c r="C40" s="18" t="str">
        <f t="shared" si="13"/>
        <v/>
      </c>
      <c r="D40" s="18" t="str">
        <f>_xlfn.IFNA(VLOOKUP('Inventory Report'!C40,Reference!E:F,2,0),"")</f>
        <v/>
      </c>
      <c r="E40" s="18" t="str">
        <f t="shared" si="14"/>
        <v/>
      </c>
      <c r="F40" s="21" t="str">
        <f t="shared" si="6"/>
        <v/>
      </c>
      <c r="G40" s="34"/>
      <c r="H40" s="35"/>
      <c r="I40" s="53" t="str">
        <f>IFERROR(INDEX('Case Pack Reference'!$G$4:$AF$104,MATCH(B40,'Case Pack Reference'!$A$4:$A$104,0),MATCH(F40,'Case Pack Reference'!$G$2:$AF$2,0)),"")</f>
        <v/>
      </c>
      <c r="J40" s="51" t="str">
        <f t="shared" si="10"/>
        <v/>
      </c>
      <c r="K40" s="17" t="str">
        <f t="shared" si="11"/>
        <v/>
      </c>
      <c r="L40" s="16" t="str">
        <f t="shared" si="12"/>
        <v/>
      </c>
      <c r="M40" s="16" t="e">
        <f t="shared" si="9"/>
        <v>#VALUE!</v>
      </c>
    </row>
    <row r="41" spans="1:13" x14ac:dyDescent="0.25">
      <c r="A41" s="22" t="str">
        <f>_xlfn.IFNA(VLOOKUP(B41,Reference!A:C,2,0),"")</f>
        <v/>
      </c>
      <c r="B41" s="18" t="str">
        <f t="shared" si="5"/>
        <v/>
      </c>
      <c r="C41" s="18" t="str">
        <f t="shared" si="13"/>
        <v/>
      </c>
      <c r="D41" s="18" t="str">
        <f>_xlfn.IFNA(VLOOKUP('Inventory Report'!C41,Reference!E:F,2,0),"")</f>
        <v/>
      </c>
      <c r="E41" s="18" t="str">
        <f t="shared" si="14"/>
        <v/>
      </c>
      <c r="F41" s="21" t="str">
        <f t="shared" si="6"/>
        <v/>
      </c>
      <c r="G41" s="34"/>
      <c r="H41" s="35"/>
      <c r="I41" s="53" t="str">
        <f>IFERROR(INDEX('Case Pack Reference'!$G$4:$AF$104,MATCH(B41,'Case Pack Reference'!$A$4:$A$104,0),MATCH(F41,'Case Pack Reference'!$G$2:$AF$2,0)),"")</f>
        <v/>
      </c>
      <c r="J41" s="51" t="str">
        <f t="shared" si="10"/>
        <v/>
      </c>
      <c r="K41" s="17" t="str">
        <f t="shared" si="11"/>
        <v/>
      </c>
      <c r="L41" s="16" t="str">
        <f t="shared" si="12"/>
        <v/>
      </c>
      <c r="M41" s="16" t="e">
        <f t="shared" si="9"/>
        <v>#VALUE!</v>
      </c>
    </row>
    <row r="42" spans="1:13" x14ac:dyDescent="0.25">
      <c r="A42" s="22" t="str">
        <f>_xlfn.IFNA(VLOOKUP(B42,Reference!A:C,2,0),"")</f>
        <v/>
      </c>
      <c r="B42" s="18" t="str">
        <f t="shared" si="5"/>
        <v/>
      </c>
      <c r="C42" s="18" t="str">
        <f t="shared" si="13"/>
        <v/>
      </c>
      <c r="D42" s="18" t="str">
        <f>_xlfn.IFNA(VLOOKUP('Inventory Report'!C42,Reference!E:F,2,0),"")</f>
        <v/>
      </c>
      <c r="E42" s="18" t="str">
        <f t="shared" si="14"/>
        <v/>
      </c>
      <c r="F42" s="21" t="str">
        <f t="shared" si="6"/>
        <v/>
      </c>
      <c r="G42" s="34"/>
      <c r="H42" s="35"/>
      <c r="I42" s="53" t="str">
        <f>IFERROR(INDEX('Case Pack Reference'!$G$4:$AF$104,MATCH(B42,'Case Pack Reference'!$A$4:$A$104,0),MATCH(F42,'Case Pack Reference'!$G$2:$AF$2,0)),"")</f>
        <v/>
      </c>
      <c r="J42" s="51" t="str">
        <f t="shared" si="10"/>
        <v/>
      </c>
      <c r="K42" s="17" t="str">
        <f t="shared" si="11"/>
        <v/>
      </c>
      <c r="L42" s="16" t="str">
        <f t="shared" si="12"/>
        <v/>
      </c>
      <c r="M42" s="16" t="e">
        <f t="shared" si="9"/>
        <v>#VALUE!</v>
      </c>
    </row>
    <row r="43" spans="1:13" x14ac:dyDescent="0.25">
      <c r="A43" s="22" t="str">
        <f>_xlfn.IFNA(VLOOKUP(B43,Reference!A:C,2,0),"")</f>
        <v/>
      </c>
      <c r="B43" s="18" t="str">
        <f t="shared" si="5"/>
        <v/>
      </c>
      <c r="C43" s="18" t="str">
        <f t="shared" si="13"/>
        <v/>
      </c>
      <c r="D43" s="18" t="str">
        <f>_xlfn.IFNA(VLOOKUP('Inventory Report'!C43,Reference!E:F,2,0),"")</f>
        <v/>
      </c>
      <c r="E43" s="18" t="str">
        <f t="shared" si="14"/>
        <v/>
      </c>
      <c r="F43" s="21" t="str">
        <f t="shared" si="6"/>
        <v/>
      </c>
      <c r="G43" s="34"/>
      <c r="H43" s="35"/>
      <c r="I43" s="53" t="str">
        <f>IFERROR(INDEX('Case Pack Reference'!$G$4:$AF$104,MATCH(B43,'Case Pack Reference'!$A$4:$A$104,0),MATCH(F43,'Case Pack Reference'!$G$2:$AF$2,0)),"")</f>
        <v/>
      </c>
      <c r="J43" s="51" t="str">
        <f t="shared" si="10"/>
        <v/>
      </c>
      <c r="K43" s="17" t="str">
        <f t="shared" si="11"/>
        <v/>
      </c>
      <c r="L43" s="16" t="str">
        <f t="shared" si="12"/>
        <v/>
      </c>
      <c r="M43" s="16" t="e">
        <f t="shared" si="9"/>
        <v>#VALUE!</v>
      </c>
    </row>
    <row r="44" spans="1:13" x14ac:dyDescent="0.25">
      <c r="A44" s="22" t="str">
        <f>_xlfn.IFNA(VLOOKUP(B44,Reference!A:C,2,0),"")</f>
        <v/>
      </c>
      <c r="B44" s="18" t="str">
        <f t="shared" si="5"/>
        <v/>
      </c>
      <c r="C44" s="18" t="str">
        <f t="shared" si="13"/>
        <v/>
      </c>
      <c r="D44" s="18" t="str">
        <f>_xlfn.IFNA(VLOOKUP('Inventory Report'!C44,Reference!E:F,2,0),"")</f>
        <v/>
      </c>
      <c r="E44" s="18" t="str">
        <f t="shared" si="14"/>
        <v/>
      </c>
      <c r="F44" s="21" t="str">
        <f t="shared" si="6"/>
        <v/>
      </c>
      <c r="G44" s="34"/>
      <c r="H44" s="35"/>
      <c r="I44" s="53" t="str">
        <f>IFERROR(INDEX('Case Pack Reference'!$G$4:$AF$104,MATCH(B44,'Case Pack Reference'!$A$4:$A$104,0),MATCH(F44,'Case Pack Reference'!$G$2:$AF$2,0)),"")</f>
        <v/>
      </c>
      <c r="J44" s="51" t="str">
        <f t="shared" si="10"/>
        <v/>
      </c>
      <c r="K44" s="17" t="str">
        <f t="shared" si="11"/>
        <v/>
      </c>
      <c r="L44" s="16" t="str">
        <f t="shared" si="12"/>
        <v/>
      </c>
      <c r="M44" s="16" t="e">
        <f t="shared" si="9"/>
        <v>#VALUE!</v>
      </c>
    </row>
    <row r="45" spans="1:13" x14ac:dyDescent="0.25">
      <c r="A45" s="22" t="str">
        <f>_xlfn.IFNA(VLOOKUP(B45,Reference!A:C,2,0),"")</f>
        <v/>
      </c>
      <c r="B45" s="18" t="str">
        <f t="shared" si="5"/>
        <v/>
      </c>
      <c r="C45" s="18" t="str">
        <f t="shared" si="13"/>
        <v/>
      </c>
      <c r="D45" s="18" t="str">
        <f>_xlfn.IFNA(VLOOKUP('Inventory Report'!C45,Reference!E:F,2,0),"")</f>
        <v/>
      </c>
      <c r="E45" s="18" t="str">
        <f t="shared" si="14"/>
        <v/>
      </c>
      <c r="F45" s="21" t="str">
        <f t="shared" si="6"/>
        <v/>
      </c>
      <c r="G45" s="34"/>
      <c r="H45" s="35"/>
      <c r="I45" s="53" t="str">
        <f>IFERROR(INDEX('Case Pack Reference'!$G$4:$AF$104,MATCH(B45,'Case Pack Reference'!$A$4:$A$104,0),MATCH(F45,'Case Pack Reference'!$G$2:$AF$2,0)),"")</f>
        <v/>
      </c>
      <c r="J45" s="51" t="str">
        <f t="shared" si="10"/>
        <v/>
      </c>
      <c r="K45" s="17" t="str">
        <f t="shared" si="11"/>
        <v/>
      </c>
      <c r="L45" s="16" t="str">
        <f t="shared" si="12"/>
        <v/>
      </c>
      <c r="M45" s="16" t="e">
        <f t="shared" si="9"/>
        <v>#VALUE!</v>
      </c>
    </row>
    <row r="46" spans="1:13" x14ac:dyDescent="0.25">
      <c r="A46" s="22" t="str">
        <f>_xlfn.IFNA(VLOOKUP(B46,Reference!A:C,2,0),"")</f>
        <v/>
      </c>
      <c r="B46" s="18" t="str">
        <f t="shared" si="5"/>
        <v/>
      </c>
      <c r="C46" s="18" t="str">
        <f t="shared" si="13"/>
        <v/>
      </c>
      <c r="D46" s="18" t="str">
        <f>_xlfn.IFNA(VLOOKUP('Inventory Report'!C46,Reference!E:F,2,0),"")</f>
        <v/>
      </c>
      <c r="E46" s="18" t="str">
        <f t="shared" si="14"/>
        <v/>
      </c>
      <c r="F46" s="21" t="str">
        <f t="shared" si="6"/>
        <v/>
      </c>
      <c r="G46" s="34"/>
      <c r="H46" s="35"/>
      <c r="I46" s="53" t="str">
        <f>IFERROR(INDEX('Case Pack Reference'!$G$4:$AF$104,MATCH(B46,'Case Pack Reference'!$A$4:$A$104,0),MATCH(F46,'Case Pack Reference'!$G$2:$AF$2,0)),"")</f>
        <v/>
      </c>
      <c r="J46" s="51" t="str">
        <f t="shared" si="10"/>
        <v/>
      </c>
      <c r="K46" s="17" t="str">
        <f t="shared" si="11"/>
        <v/>
      </c>
      <c r="L46" s="16" t="str">
        <f t="shared" si="12"/>
        <v/>
      </c>
      <c r="M46" s="16" t="e">
        <f t="shared" si="9"/>
        <v>#VALUE!</v>
      </c>
    </row>
    <row r="47" spans="1:13" x14ac:dyDescent="0.25">
      <c r="A47" s="22" t="str">
        <f>_xlfn.IFNA(VLOOKUP(B47,Reference!A:C,2,0),"")</f>
        <v/>
      </c>
      <c r="B47" s="18" t="str">
        <f t="shared" si="5"/>
        <v/>
      </c>
      <c r="C47" s="18" t="str">
        <f t="shared" si="13"/>
        <v/>
      </c>
      <c r="D47" s="18" t="str">
        <f>_xlfn.IFNA(VLOOKUP('Inventory Report'!C47,Reference!E:F,2,0),"")</f>
        <v/>
      </c>
      <c r="E47" s="18" t="str">
        <f t="shared" si="14"/>
        <v/>
      </c>
      <c r="F47" s="21" t="str">
        <f t="shared" si="6"/>
        <v/>
      </c>
      <c r="G47" s="34"/>
      <c r="H47" s="35"/>
      <c r="I47" s="53" t="str">
        <f>IFERROR(INDEX('Case Pack Reference'!$G$4:$AF$104,MATCH(B47,'Case Pack Reference'!$A$4:$A$104,0),MATCH(F47,'Case Pack Reference'!$G$2:$AF$2,0)),"")</f>
        <v/>
      </c>
      <c r="J47" s="51" t="str">
        <f t="shared" si="10"/>
        <v/>
      </c>
      <c r="K47" s="17" t="str">
        <f t="shared" si="11"/>
        <v/>
      </c>
      <c r="L47" s="16" t="str">
        <f t="shared" si="12"/>
        <v/>
      </c>
      <c r="M47" s="16" t="e">
        <f t="shared" si="9"/>
        <v>#VALUE!</v>
      </c>
    </row>
    <row r="48" spans="1:13" x14ac:dyDescent="0.25">
      <c r="A48" s="22" t="str">
        <f>_xlfn.IFNA(VLOOKUP(B48,Reference!A:C,2,0),"")</f>
        <v/>
      </c>
      <c r="B48" s="18" t="str">
        <f t="shared" si="5"/>
        <v/>
      </c>
      <c r="C48" s="18" t="str">
        <f t="shared" si="13"/>
        <v/>
      </c>
      <c r="D48" s="18" t="str">
        <f>_xlfn.IFNA(VLOOKUP('Inventory Report'!C48,Reference!E:F,2,0),"")</f>
        <v/>
      </c>
      <c r="E48" s="18" t="str">
        <f t="shared" si="14"/>
        <v/>
      </c>
      <c r="F48" s="21" t="str">
        <f t="shared" si="6"/>
        <v/>
      </c>
      <c r="G48" s="34"/>
      <c r="H48" s="35"/>
      <c r="I48" s="53" t="str">
        <f>IFERROR(INDEX('Case Pack Reference'!$G$4:$AF$104,MATCH(B48,'Case Pack Reference'!$A$4:$A$104,0),MATCH(F48,'Case Pack Reference'!$G$2:$AF$2,0)),"")</f>
        <v/>
      </c>
      <c r="J48" s="51" t="str">
        <f t="shared" si="10"/>
        <v/>
      </c>
      <c r="K48" s="17" t="str">
        <f t="shared" si="11"/>
        <v/>
      </c>
      <c r="L48" s="16" t="str">
        <f t="shared" si="12"/>
        <v/>
      </c>
      <c r="M48" s="16" t="e">
        <f t="shared" si="9"/>
        <v>#VALUE!</v>
      </c>
    </row>
    <row r="49" spans="1:13" x14ac:dyDescent="0.25">
      <c r="A49" s="22" t="str">
        <f>_xlfn.IFNA(VLOOKUP(B49,Reference!A:C,2,0),"")</f>
        <v/>
      </c>
      <c r="B49" s="18" t="str">
        <f t="shared" si="5"/>
        <v/>
      </c>
      <c r="C49" s="18" t="str">
        <f t="shared" si="13"/>
        <v/>
      </c>
      <c r="D49" s="18" t="str">
        <f>_xlfn.IFNA(VLOOKUP('Inventory Report'!C49,Reference!E:F,2,0),"")</f>
        <v/>
      </c>
      <c r="E49" s="18" t="str">
        <f t="shared" si="14"/>
        <v/>
      </c>
      <c r="F49" s="21" t="str">
        <f t="shared" si="6"/>
        <v/>
      </c>
      <c r="G49" s="34"/>
      <c r="H49" s="35"/>
      <c r="I49" s="53" t="str">
        <f>IFERROR(INDEX('Case Pack Reference'!$G$4:$AF$104,MATCH(B49,'Case Pack Reference'!$A$4:$A$104,0),MATCH(F49,'Case Pack Reference'!$G$2:$AF$2,0)),"")</f>
        <v/>
      </c>
      <c r="J49" s="51" t="str">
        <f t="shared" si="10"/>
        <v/>
      </c>
      <c r="K49" s="17" t="str">
        <f t="shared" si="11"/>
        <v/>
      </c>
      <c r="L49" s="16" t="str">
        <f t="shared" si="12"/>
        <v/>
      </c>
      <c r="M49" s="16" t="e">
        <f t="shared" si="9"/>
        <v>#VALUE!</v>
      </c>
    </row>
    <row r="50" spans="1:13" x14ac:dyDescent="0.25">
      <c r="A50" s="22" t="str">
        <f>_xlfn.IFNA(VLOOKUP(B50,Reference!A:C,2,0),"")</f>
        <v/>
      </c>
      <c r="B50" s="18" t="str">
        <f t="shared" si="5"/>
        <v/>
      </c>
      <c r="C50" s="18" t="str">
        <f t="shared" si="13"/>
        <v/>
      </c>
      <c r="D50" s="18" t="str">
        <f>_xlfn.IFNA(VLOOKUP('Inventory Report'!C50,Reference!E:F,2,0),"")</f>
        <v/>
      </c>
      <c r="E50" s="18" t="str">
        <f t="shared" si="14"/>
        <v/>
      </c>
      <c r="F50" s="21" t="str">
        <f t="shared" si="6"/>
        <v/>
      </c>
      <c r="G50" s="34"/>
      <c r="H50" s="35"/>
      <c r="I50" s="53" t="str">
        <f>IFERROR(INDEX('Case Pack Reference'!$G$4:$AF$104,MATCH(B50,'Case Pack Reference'!$A$4:$A$104,0),MATCH(F50,'Case Pack Reference'!$G$2:$AF$2,0)),"")</f>
        <v/>
      </c>
      <c r="J50" s="51" t="str">
        <f t="shared" si="10"/>
        <v/>
      </c>
      <c r="K50" s="17" t="str">
        <f t="shared" si="11"/>
        <v/>
      </c>
      <c r="L50" s="16" t="str">
        <f t="shared" si="12"/>
        <v/>
      </c>
      <c r="M50" s="16" t="e">
        <f t="shared" si="9"/>
        <v>#VALUE!</v>
      </c>
    </row>
    <row r="51" spans="1:13" x14ac:dyDescent="0.25">
      <c r="A51" s="22" t="str">
        <f>_xlfn.IFNA(VLOOKUP(B51,Reference!A:C,2,0),"")</f>
        <v/>
      </c>
      <c r="B51" s="18" t="str">
        <f t="shared" si="5"/>
        <v/>
      </c>
      <c r="C51" s="18" t="str">
        <f t="shared" si="13"/>
        <v/>
      </c>
      <c r="D51" s="18" t="str">
        <f>_xlfn.IFNA(VLOOKUP('Inventory Report'!C51,Reference!E:F,2,0),"")</f>
        <v/>
      </c>
      <c r="E51" s="18" t="str">
        <f t="shared" si="14"/>
        <v/>
      </c>
      <c r="F51" s="21" t="str">
        <f t="shared" si="6"/>
        <v/>
      </c>
      <c r="G51" s="34"/>
      <c r="H51" s="35"/>
      <c r="I51" s="53" t="str">
        <f>IFERROR(INDEX('Case Pack Reference'!$G$4:$AF$104,MATCH(B51,'Case Pack Reference'!$A$4:$A$104,0),MATCH(F51,'Case Pack Reference'!$G$2:$AF$2,0)),"")</f>
        <v/>
      </c>
      <c r="J51" s="51" t="str">
        <f t="shared" si="10"/>
        <v/>
      </c>
      <c r="K51" s="17" t="str">
        <f t="shared" si="11"/>
        <v/>
      </c>
      <c r="L51" s="16" t="str">
        <f t="shared" si="12"/>
        <v/>
      </c>
      <c r="M51" s="16" t="e">
        <f t="shared" si="9"/>
        <v>#VALUE!</v>
      </c>
    </row>
    <row r="52" spans="1:13" x14ac:dyDescent="0.25">
      <c r="A52" s="22" t="str">
        <f>_xlfn.IFNA(VLOOKUP(B52,Reference!A:C,2,0),"")</f>
        <v/>
      </c>
      <c r="B52" s="18" t="str">
        <f t="shared" si="5"/>
        <v/>
      </c>
      <c r="C52" s="18" t="str">
        <f t="shared" si="13"/>
        <v/>
      </c>
      <c r="D52" s="18" t="str">
        <f>_xlfn.IFNA(VLOOKUP('Inventory Report'!C52,Reference!E:F,2,0),"")</f>
        <v/>
      </c>
      <c r="E52" s="18" t="str">
        <f t="shared" si="14"/>
        <v/>
      </c>
      <c r="F52" s="21" t="str">
        <f t="shared" si="6"/>
        <v/>
      </c>
      <c r="G52" s="34"/>
      <c r="H52" s="35"/>
      <c r="I52" s="53" t="str">
        <f>IFERROR(INDEX('Case Pack Reference'!$G$4:$AF$104,MATCH(B52,'Case Pack Reference'!$A$4:$A$104,0),MATCH(F52,'Case Pack Reference'!$G$2:$AF$2,0)),"")</f>
        <v/>
      </c>
      <c r="J52" s="51" t="str">
        <f t="shared" si="10"/>
        <v/>
      </c>
      <c r="K52" s="17" t="str">
        <f t="shared" si="11"/>
        <v/>
      </c>
      <c r="L52" s="16" t="str">
        <f t="shared" si="12"/>
        <v/>
      </c>
      <c r="M52" s="16" t="e">
        <f t="shared" si="9"/>
        <v>#VALUE!</v>
      </c>
    </row>
    <row r="53" spans="1:13" x14ac:dyDescent="0.25">
      <c r="A53" s="22" t="str">
        <f>_xlfn.IFNA(VLOOKUP(B53,Reference!A:C,2,0),"")</f>
        <v/>
      </c>
      <c r="B53" s="18" t="str">
        <f t="shared" si="5"/>
        <v/>
      </c>
      <c r="C53" s="18" t="str">
        <f t="shared" si="13"/>
        <v/>
      </c>
      <c r="D53" s="18" t="str">
        <f>_xlfn.IFNA(VLOOKUP('Inventory Report'!C53,Reference!E:F,2,0),"")</f>
        <v/>
      </c>
      <c r="E53" s="18" t="str">
        <f t="shared" si="14"/>
        <v/>
      </c>
      <c r="F53" s="21" t="str">
        <f t="shared" si="6"/>
        <v/>
      </c>
      <c r="G53" s="34"/>
      <c r="H53" s="35"/>
      <c r="I53" s="53" t="str">
        <f>IFERROR(INDEX('Case Pack Reference'!$G$4:$AF$104,MATCH(B53,'Case Pack Reference'!$A$4:$A$104,0),MATCH(F53,'Case Pack Reference'!$G$2:$AF$2,0)),"")</f>
        <v/>
      </c>
      <c r="J53" s="51" t="str">
        <f t="shared" si="10"/>
        <v/>
      </c>
      <c r="K53" s="17" t="str">
        <f t="shared" si="11"/>
        <v/>
      </c>
      <c r="L53" s="16" t="str">
        <f t="shared" si="12"/>
        <v/>
      </c>
      <c r="M53" s="16" t="e">
        <f t="shared" si="9"/>
        <v>#VALUE!</v>
      </c>
    </row>
    <row r="54" spans="1:13" x14ac:dyDescent="0.25">
      <c r="A54" s="22" t="str">
        <f>_xlfn.IFNA(VLOOKUP(B54,Reference!A:C,2,0),"")</f>
        <v/>
      </c>
      <c r="B54" s="18" t="str">
        <f t="shared" si="5"/>
        <v/>
      </c>
      <c r="C54" s="18" t="str">
        <f t="shared" si="13"/>
        <v/>
      </c>
      <c r="D54" s="18" t="str">
        <f>_xlfn.IFNA(VLOOKUP('Inventory Report'!C54,Reference!E:F,2,0),"")</f>
        <v/>
      </c>
      <c r="E54" s="18" t="str">
        <f t="shared" si="14"/>
        <v/>
      </c>
      <c r="F54" s="21" t="str">
        <f t="shared" si="6"/>
        <v/>
      </c>
      <c r="G54" s="34"/>
      <c r="H54" s="35"/>
      <c r="I54" s="53" t="str">
        <f>IFERROR(INDEX('Case Pack Reference'!$G$4:$AF$104,MATCH(B54,'Case Pack Reference'!$A$4:$A$104,0),MATCH(F54,'Case Pack Reference'!$G$2:$AF$2,0)),"")</f>
        <v/>
      </c>
      <c r="J54" s="51" t="str">
        <f t="shared" si="10"/>
        <v/>
      </c>
      <c r="K54" s="17" t="str">
        <f t="shared" si="11"/>
        <v/>
      </c>
      <c r="L54" s="16" t="str">
        <f t="shared" si="12"/>
        <v/>
      </c>
      <c r="M54" s="16" t="e">
        <f t="shared" si="9"/>
        <v>#VALUE!</v>
      </c>
    </row>
    <row r="55" spans="1:13" x14ac:dyDescent="0.25">
      <c r="A55" s="22" t="str">
        <f>_xlfn.IFNA(VLOOKUP(B55,Reference!A:C,2,0),"")</f>
        <v/>
      </c>
      <c r="B55" s="18" t="str">
        <f t="shared" si="5"/>
        <v/>
      </c>
      <c r="C55" s="18" t="str">
        <f t="shared" si="13"/>
        <v/>
      </c>
      <c r="D55" s="18" t="str">
        <f>_xlfn.IFNA(VLOOKUP('Inventory Report'!C55,Reference!E:F,2,0),"")</f>
        <v/>
      </c>
      <c r="E55" s="18" t="str">
        <f t="shared" si="14"/>
        <v/>
      </c>
      <c r="F55" s="21" t="str">
        <f t="shared" si="6"/>
        <v/>
      </c>
      <c r="G55" s="34"/>
      <c r="H55" s="35"/>
      <c r="I55" s="53" t="str">
        <f>IFERROR(INDEX('Case Pack Reference'!$G$4:$AF$104,MATCH(B55,'Case Pack Reference'!$A$4:$A$104,0),MATCH(F55,'Case Pack Reference'!$G$2:$AF$2,0)),"")</f>
        <v/>
      </c>
      <c r="J55" s="51" t="str">
        <f t="shared" si="10"/>
        <v/>
      </c>
      <c r="K55" s="17" t="str">
        <f t="shared" si="11"/>
        <v/>
      </c>
      <c r="L55" s="16" t="str">
        <f t="shared" si="12"/>
        <v/>
      </c>
      <c r="M55" s="16" t="e">
        <f t="shared" si="9"/>
        <v>#VALUE!</v>
      </c>
    </row>
    <row r="56" spans="1:13" x14ac:dyDescent="0.25">
      <c r="A56" s="22" t="str">
        <f>_xlfn.IFNA(VLOOKUP(B56,Reference!A:C,2,0),"")</f>
        <v/>
      </c>
      <c r="B56" s="18" t="str">
        <f t="shared" si="5"/>
        <v/>
      </c>
      <c r="C56" s="18" t="str">
        <f t="shared" si="13"/>
        <v/>
      </c>
      <c r="D56" s="18" t="str">
        <f>_xlfn.IFNA(VLOOKUP('Inventory Report'!C56,Reference!E:F,2,0),"")</f>
        <v/>
      </c>
      <c r="E56" s="18" t="str">
        <f t="shared" si="14"/>
        <v/>
      </c>
      <c r="F56" s="21" t="str">
        <f t="shared" si="6"/>
        <v/>
      </c>
      <c r="G56" s="34"/>
      <c r="H56" s="35"/>
      <c r="I56" s="53" t="str">
        <f>IFERROR(INDEX('Case Pack Reference'!$G$4:$AF$104,MATCH(B56,'Case Pack Reference'!$A$4:$A$104,0),MATCH(F56,'Case Pack Reference'!$G$2:$AF$2,0)),"")</f>
        <v/>
      </c>
      <c r="J56" s="51" t="str">
        <f t="shared" si="10"/>
        <v/>
      </c>
      <c r="K56" s="17" t="str">
        <f t="shared" si="11"/>
        <v/>
      </c>
      <c r="L56" s="16" t="str">
        <f t="shared" si="12"/>
        <v/>
      </c>
      <c r="M56" s="16" t="e">
        <f t="shared" si="9"/>
        <v>#VALUE!</v>
      </c>
    </row>
    <row r="57" spans="1:13" x14ac:dyDescent="0.25">
      <c r="A57" s="22" t="str">
        <f>_xlfn.IFNA(VLOOKUP(B57,Reference!A:C,2,0),"")</f>
        <v/>
      </c>
      <c r="B57" s="18" t="str">
        <f t="shared" si="5"/>
        <v/>
      </c>
      <c r="C57" s="18" t="str">
        <f t="shared" si="13"/>
        <v/>
      </c>
      <c r="D57" s="18" t="str">
        <f>_xlfn.IFNA(VLOOKUP('Inventory Report'!C57,Reference!E:F,2,0),"")</f>
        <v/>
      </c>
      <c r="E57" s="18" t="str">
        <f t="shared" si="14"/>
        <v/>
      </c>
      <c r="F57" s="21" t="str">
        <f t="shared" si="6"/>
        <v/>
      </c>
      <c r="G57" s="34"/>
      <c r="H57" s="35"/>
      <c r="I57" s="53" t="str">
        <f>IFERROR(INDEX('Case Pack Reference'!$G$4:$AF$104,MATCH(B57,'Case Pack Reference'!$A$4:$A$104,0),MATCH(F57,'Case Pack Reference'!$G$2:$AF$2,0)),"")</f>
        <v/>
      </c>
      <c r="J57" s="51" t="str">
        <f t="shared" si="10"/>
        <v/>
      </c>
      <c r="K57" s="17" t="str">
        <f t="shared" si="11"/>
        <v/>
      </c>
      <c r="L57" s="16" t="str">
        <f t="shared" si="12"/>
        <v/>
      </c>
      <c r="M57" s="16" t="e">
        <f t="shared" si="9"/>
        <v>#VALUE!</v>
      </c>
    </row>
    <row r="58" spans="1:13" x14ac:dyDescent="0.25">
      <c r="A58" s="22" t="str">
        <f>_xlfn.IFNA(VLOOKUP(B58,Reference!A:C,2,0),"")</f>
        <v/>
      </c>
      <c r="B58" s="18" t="str">
        <f t="shared" si="5"/>
        <v/>
      </c>
      <c r="C58" s="18" t="str">
        <f t="shared" si="13"/>
        <v/>
      </c>
      <c r="D58" s="18" t="str">
        <f>_xlfn.IFNA(VLOOKUP('Inventory Report'!C58,Reference!E:F,2,0),"")</f>
        <v/>
      </c>
      <c r="E58" s="18" t="str">
        <f t="shared" si="14"/>
        <v/>
      </c>
      <c r="F58" s="21" t="str">
        <f t="shared" si="6"/>
        <v/>
      </c>
      <c r="G58" s="34"/>
      <c r="H58" s="35"/>
      <c r="I58" s="53" t="str">
        <f>IFERROR(INDEX('Case Pack Reference'!$G$4:$AF$104,MATCH(B58,'Case Pack Reference'!$A$4:$A$104,0),MATCH(F58,'Case Pack Reference'!$G$2:$AF$2,0)),"")</f>
        <v/>
      </c>
      <c r="J58" s="51" t="str">
        <f t="shared" si="10"/>
        <v/>
      </c>
      <c r="K58" s="17" t="str">
        <f t="shared" si="11"/>
        <v/>
      </c>
      <c r="L58" s="16" t="str">
        <f t="shared" si="12"/>
        <v/>
      </c>
      <c r="M58" s="16" t="e">
        <f t="shared" si="9"/>
        <v>#VALUE!</v>
      </c>
    </row>
    <row r="59" spans="1:13" x14ac:dyDescent="0.25">
      <c r="A59" s="22" t="str">
        <f>_xlfn.IFNA(VLOOKUP(B59,Reference!A:C,2,0),"")</f>
        <v/>
      </c>
      <c r="B59" s="18" t="str">
        <f t="shared" si="5"/>
        <v/>
      </c>
      <c r="C59" s="18" t="str">
        <f t="shared" si="13"/>
        <v/>
      </c>
      <c r="D59" s="18" t="str">
        <f>_xlfn.IFNA(VLOOKUP('Inventory Report'!C59,Reference!E:F,2,0),"")</f>
        <v/>
      </c>
      <c r="E59" s="18" t="str">
        <f t="shared" si="14"/>
        <v/>
      </c>
      <c r="F59" s="21" t="str">
        <f t="shared" si="6"/>
        <v/>
      </c>
      <c r="G59" s="34"/>
      <c r="H59" s="35"/>
      <c r="I59" s="53" t="str">
        <f>IFERROR(INDEX('Case Pack Reference'!$G$4:$AF$104,MATCH(B59,'Case Pack Reference'!$A$4:$A$104,0),MATCH(F59,'Case Pack Reference'!$G$2:$AF$2,0)),"")</f>
        <v/>
      </c>
      <c r="J59" s="51" t="str">
        <f t="shared" si="10"/>
        <v/>
      </c>
      <c r="K59" s="17" t="str">
        <f t="shared" si="11"/>
        <v/>
      </c>
      <c r="L59" s="16" t="str">
        <f t="shared" si="12"/>
        <v/>
      </c>
      <c r="M59" s="16" t="e">
        <f t="shared" si="9"/>
        <v>#VALUE!</v>
      </c>
    </row>
    <row r="60" spans="1:13" x14ac:dyDescent="0.25">
      <c r="A60" s="22" t="str">
        <f>_xlfn.IFNA(VLOOKUP(B60,Reference!A:C,2,0),"")</f>
        <v/>
      </c>
      <c r="B60" s="18" t="str">
        <f t="shared" si="5"/>
        <v/>
      </c>
      <c r="C60" s="18" t="str">
        <f t="shared" si="13"/>
        <v/>
      </c>
      <c r="D60" s="18" t="str">
        <f>_xlfn.IFNA(VLOOKUP('Inventory Report'!C60,Reference!E:F,2,0),"")</f>
        <v/>
      </c>
      <c r="E60" s="18" t="str">
        <f t="shared" si="14"/>
        <v/>
      </c>
      <c r="F60" s="21" t="str">
        <f t="shared" si="6"/>
        <v/>
      </c>
      <c r="G60" s="34"/>
      <c r="H60" s="35"/>
      <c r="I60" s="53" t="str">
        <f>IFERROR(INDEX('Case Pack Reference'!$G$4:$AF$104,MATCH(B60,'Case Pack Reference'!$A$4:$A$104,0),MATCH(F60,'Case Pack Reference'!$G$2:$AF$2,0)),"")</f>
        <v/>
      </c>
      <c r="J60" s="51" t="str">
        <f t="shared" si="10"/>
        <v/>
      </c>
      <c r="K60" s="17" t="str">
        <f t="shared" si="11"/>
        <v/>
      </c>
      <c r="L60" s="16" t="str">
        <f t="shared" si="12"/>
        <v/>
      </c>
      <c r="M60" s="16" t="e">
        <f t="shared" si="9"/>
        <v>#VALUE!</v>
      </c>
    </row>
    <row r="61" spans="1:13" x14ac:dyDescent="0.25">
      <c r="A61" s="22" t="str">
        <f>_xlfn.IFNA(VLOOKUP(B61,Reference!A:C,2,0),"")</f>
        <v/>
      </c>
      <c r="B61" s="18" t="str">
        <f t="shared" si="5"/>
        <v/>
      </c>
      <c r="C61" s="18" t="str">
        <f t="shared" si="13"/>
        <v/>
      </c>
      <c r="D61" s="18" t="str">
        <f>_xlfn.IFNA(VLOOKUP('Inventory Report'!C61,Reference!E:F,2,0),"")</f>
        <v/>
      </c>
      <c r="E61" s="18" t="str">
        <f t="shared" si="14"/>
        <v/>
      </c>
      <c r="F61" s="21" t="str">
        <f t="shared" si="6"/>
        <v/>
      </c>
      <c r="G61" s="34"/>
      <c r="H61" s="35"/>
      <c r="I61" s="53" t="str">
        <f>IFERROR(INDEX('Case Pack Reference'!$G$4:$AF$104,MATCH(B61,'Case Pack Reference'!$A$4:$A$104,0),MATCH(F61,'Case Pack Reference'!$G$2:$AF$2,0)),"")</f>
        <v/>
      </c>
      <c r="J61" s="51" t="str">
        <f t="shared" si="10"/>
        <v/>
      </c>
      <c r="K61" s="17" t="str">
        <f t="shared" si="11"/>
        <v/>
      </c>
      <c r="L61" s="16" t="str">
        <f t="shared" si="12"/>
        <v/>
      </c>
      <c r="M61" s="16" t="e">
        <f t="shared" si="9"/>
        <v>#VALUE!</v>
      </c>
    </row>
    <row r="62" spans="1:13" x14ac:dyDescent="0.25">
      <c r="A62" s="22" t="str">
        <f>_xlfn.IFNA(VLOOKUP(B62,Reference!A:C,2,0),"")</f>
        <v/>
      </c>
      <c r="B62" s="18" t="str">
        <f t="shared" si="5"/>
        <v/>
      </c>
      <c r="C62" s="18" t="str">
        <f t="shared" si="13"/>
        <v/>
      </c>
      <c r="D62" s="18" t="str">
        <f>_xlfn.IFNA(VLOOKUP('Inventory Report'!C62,Reference!E:F,2,0),"")</f>
        <v/>
      </c>
      <c r="E62" s="18" t="str">
        <f t="shared" si="14"/>
        <v/>
      </c>
      <c r="F62" s="21" t="str">
        <f t="shared" si="6"/>
        <v/>
      </c>
      <c r="G62" s="34"/>
      <c r="H62" s="35"/>
      <c r="I62" s="53" t="str">
        <f>IFERROR(INDEX('Case Pack Reference'!$G$4:$AF$104,MATCH(B62,'Case Pack Reference'!$A$4:$A$104,0),MATCH(F62,'Case Pack Reference'!$G$2:$AF$2,0)),"")</f>
        <v/>
      </c>
      <c r="J62" s="51" t="str">
        <f t="shared" si="10"/>
        <v/>
      </c>
      <c r="K62" s="17" t="str">
        <f t="shared" si="11"/>
        <v/>
      </c>
      <c r="L62" s="16" t="str">
        <f t="shared" si="12"/>
        <v/>
      </c>
      <c r="M62" s="16" t="e">
        <f t="shared" si="9"/>
        <v>#VALUE!</v>
      </c>
    </row>
    <row r="63" spans="1:13" x14ac:dyDescent="0.25">
      <c r="A63" s="22" t="str">
        <f>_xlfn.IFNA(VLOOKUP(B63,Reference!A:C,2,0),"")</f>
        <v/>
      </c>
      <c r="B63" s="18" t="str">
        <f t="shared" si="5"/>
        <v/>
      </c>
      <c r="C63" s="18" t="str">
        <f t="shared" si="13"/>
        <v/>
      </c>
      <c r="D63" s="18" t="str">
        <f>_xlfn.IFNA(VLOOKUP('Inventory Report'!C63,Reference!E:F,2,0),"")</f>
        <v/>
      </c>
      <c r="E63" s="18" t="str">
        <f t="shared" si="14"/>
        <v/>
      </c>
      <c r="F63" s="21" t="str">
        <f t="shared" si="6"/>
        <v/>
      </c>
      <c r="G63" s="34"/>
      <c r="H63" s="35"/>
      <c r="I63" s="53" t="str">
        <f>IFERROR(INDEX('Case Pack Reference'!$G$4:$AF$104,MATCH(B63,'Case Pack Reference'!$A$4:$A$104,0),MATCH(F63,'Case Pack Reference'!$G$2:$AF$2,0)),"")</f>
        <v/>
      </c>
      <c r="J63" s="51" t="str">
        <f t="shared" si="10"/>
        <v/>
      </c>
      <c r="K63" s="17" t="str">
        <f t="shared" si="11"/>
        <v/>
      </c>
      <c r="L63" s="16" t="str">
        <f t="shared" si="12"/>
        <v/>
      </c>
      <c r="M63" s="16" t="e">
        <f t="shared" si="9"/>
        <v>#VALUE!</v>
      </c>
    </row>
    <row r="64" spans="1:13" x14ac:dyDescent="0.25">
      <c r="A64" s="22" t="str">
        <f>_xlfn.IFNA(VLOOKUP(B64,Reference!A:C,2,0),"")</f>
        <v/>
      </c>
      <c r="B64" s="18" t="str">
        <f t="shared" si="5"/>
        <v/>
      </c>
      <c r="C64" s="18" t="str">
        <f t="shared" si="13"/>
        <v/>
      </c>
      <c r="D64" s="18" t="str">
        <f>_xlfn.IFNA(VLOOKUP('Inventory Report'!C64,Reference!E:F,2,0),"")</f>
        <v/>
      </c>
      <c r="E64" s="18" t="str">
        <f t="shared" si="14"/>
        <v/>
      </c>
      <c r="F64" s="21" t="str">
        <f t="shared" si="6"/>
        <v/>
      </c>
      <c r="G64" s="34"/>
      <c r="H64" s="35"/>
      <c r="I64" s="53" t="str">
        <f>IFERROR(INDEX('Case Pack Reference'!$G$4:$AF$104,MATCH(B64,'Case Pack Reference'!$A$4:$A$104,0),MATCH(F64,'Case Pack Reference'!$G$2:$AF$2,0)),"")</f>
        <v/>
      </c>
      <c r="J64" s="51" t="str">
        <f t="shared" si="10"/>
        <v/>
      </c>
      <c r="K64" s="17" t="str">
        <f t="shared" si="11"/>
        <v/>
      </c>
      <c r="L64" s="16" t="str">
        <f t="shared" si="12"/>
        <v/>
      </c>
      <c r="M64" s="16" t="e">
        <f t="shared" si="9"/>
        <v>#VALUE!</v>
      </c>
    </row>
    <row r="65" spans="1:13" x14ac:dyDescent="0.25">
      <c r="A65" s="22" t="str">
        <f>_xlfn.IFNA(VLOOKUP(B65,Reference!A:C,2,0),"")</f>
        <v/>
      </c>
      <c r="B65" s="18" t="str">
        <f t="shared" si="5"/>
        <v/>
      </c>
      <c r="C65" s="18" t="str">
        <f t="shared" si="13"/>
        <v/>
      </c>
      <c r="D65" s="18" t="str">
        <f>_xlfn.IFNA(VLOOKUP('Inventory Report'!C65,Reference!E:F,2,0),"")</f>
        <v/>
      </c>
      <c r="E65" s="18" t="str">
        <f t="shared" si="14"/>
        <v/>
      </c>
      <c r="F65" s="21" t="str">
        <f t="shared" si="6"/>
        <v/>
      </c>
      <c r="G65" s="34"/>
      <c r="H65" s="35"/>
      <c r="I65" s="53" t="str">
        <f>IFERROR(INDEX('Case Pack Reference'!$G$4:$AF$104,MATCH(B65,'Case Pack Reference'!$A$4:$A$104,0),MATCH(F65,'Case Pack Reference'!$G$2:$AF$2,0)),"")</f>
        <v/>
      </c>
      <c r="J65" s="51" t="str">
        <f t="shared" si="10"/>
        <v/>
      </c>
      <c r="K65" s="17" t="str">
        <f t="shared" si="11"/>
        <v/>
      </c>
      <c r="L65" s="16" t="str">
        <f t="shared" si="12"/>
        <v/>
      </c>
      <c r="M65" s="16" t="e">
        <f t="shared" si="9"/>
        <v>#VALUE!</v>
      </c>
    </row>
    <row r="66" spans="1:13" x14ac:dyDescent="0.25">
      <c r="A66" s="22" t="str">
        <f>_xlfn.IFNA(VLOOKUP(B66,Reference!A:C,2,0),"")</f>
        <v/>
      </c>
      <c r="B66" s="18" t="str">
        <f t="shared" si="5"/>
        <v/>
      </c>
      <c r="C66" s="18" t="str">
        <f t="shared" si="13"/>
        <v/>
      </c>
      <c r="D66" s="18" t="str">
        <f>_xlfn.IFNA(VLOOKUP('Inventory Report'!C66,Reference!E:F,2,0),"")</f>
        <v/>
      </c>
      <c r="E66" s="18" t="str">
        <f t="shared" si="14"/>
        <v/>
      </c>
      <c r="F66" s="21" t="str">
        <f t="shared" si="6"/>
        <v/>
      </c>
      <c r="G66" s="34"/>
      <c r="H66" s="35"/>
      <c r="I66" s="53" t="str">
        <f>IFERROR(INDEX('Case Pack Reference'!$G$4:$AF$104,MATCH(B66,'Case Pack Reference'!$A$4:$A$104,0),MATCH(F66,'Case Pack Reference'!$G$2:$AF$2,0)),"")</f>
        <v/>
      </c>
      <c r="J66" s="51" t="str">
        <f t="shared" si="10"/>
        <v/>
      </c>
      <c r="K66" s="17" t="str">
        <f t="shared" si="11"/>
        <v/>
      </c>
      <c r="L66" s="16" t="str">
        <f t="shared" si="12"/>
        <v/>
      </c>
      <c r="M66" s="16" t="e">
        <f t="shared" si="9"/>
        <v>#VALUE!</v>
      </c>
    </row>
    <row r="67" spans="1:13" x14ac:dyDescent="0.25">
      <c r="A67" s="22" t="str">
        <f>_xlfn.IFNA(VLOOKUP(B67,Reference!A:C,2,0),"")</f>
        <v/>
      </c>
      <c r="B67" s="18" t="str">
        <f t="shared" si="5"/>
        <v/>
      </c>
      <c r="C67" s="18" t="str">
        <f t="shared" si="13"/>
        <v/>
      </c>
      <c r="D67" s="18" t="str">
        <f>_xlfn.IFNA(VLOOKUP('Inventory Report'!C67,Reference!E:F,2,0),"")</f>
        <v/>
      </c>
      <c r="E67" s="18" t="str">
        <f t="shared" si="14"/>
        <v/>
      </c>
      <c r="F67" s="21" t="str">
        <f t="shared" si="6"/>
        <v/>
      </c>
      <c r="G67" s="34"/>
      <c r="H67" s="35"/>
      <c r="I67" s="53" t="str">
        <f>IFERROR(INDEX('Case Pack Reference'!$G$4:$AF$104,MATCH(B67,'Case Pack Reference'!$A$4:$A$104,0),MATCH(F67,'Case Pack Reference'!$G$2:$AF$2,0)),"")</f>
        <v/>
      </c>
      <c r="J67" s="51" t="str">
        <f t="shared" si="10"/>
        <v/>
      </c>
      <c r="K67" s="17" t="str">
        <f t="shared" si="11"/>
        <v/>
      </c>
      <c r="L67" s="16" t="str">
        <f t="shared" si="12"/>
        <v/>
      </c>
      <c r="M67" s="16" t="e">
        <f t="shared" si="9"/>
        <v>#VALUE!</v>
      </c>
    </row>
    <row r="68" spans="1:13" x14ac:dyDescent="0.25">
      <c r="A68" s="22" t="str">
        <f>_xlfn.IFNA(VLOOKUP(B68,Reference!A:C,2,0),"")</f>
        <v/>
      </c>
      <c r="B68" s="18" t="str">
        <f t="shared" si="5"/>
        <v/>
      </c>
      <c r="C68" s="18" t="str">
        <f t="shared" ref="C68:C99" si="15">IF(G68="","",MID(G68,LEN(B68)+LEN(E68)+3,FIND("-",RIGHT(G68,LEN(G68)-LEN(B68)-LEN(E68)-2),1)-1))</f>
        <v/>
      </c>
      <c r="D68" s="18" t="str">
        <f>_xlfn.IFNA(VLOOKUP('Inventory Report'!C68,Reference!E:F,2,0),"")</f>
        <v/>
      </c>
      <c r="E68" s="18" t="str">
        <f t="shared" ref="E68:E99" si="16">IFERROR(MID($G68,LEN(B68)+2,FIND("-",RIGHT($G68,LEN($G68)-LEN(B68)-1),1)-1),"")</f>
        <v/>
      </c>
      <c r="F68" s="21" t="str">
        <f t="shared" si="6"/>
        <v/>
      </c>
      <c r="G68" s="34"/>
      <c r="H68" s="35"/>
      <c r="I68" s="53" t="str">
        <f>IFERROR(INDEX('Case Pack Reference'!$G$4:$AF$104,MATCH(B68,'Case Pack Reference'!$A$4:$A$104,0),MATCH(F68,'Case Pack Reference'!$G$2:$AF$2,0)),"")</f>
        <v/>
      </c>
      <c r="J68" s="51" t="str">
        <f t="shared" si="10"/>
        <v/>
      </c>
      <c r="K68" s="17" t="str">
        <f t="shared" si="11"/>
        <v/>
      </c>
      <c r="L68" s="16" t="str">
        <f t="shared" si="12"/>
        <v/>
      </c>
      <c r="M68" s="16" t="e">
        <f t="shared" si="9"/>
        <v>#VALUE!</v>
      </c>
    </row>
    <row r="69" spans="1:13" x14ac:dyDescent="0.25">
      <c r="A69" s="22" t="str">
        <f>_xlfn.IFNA(VLOOKUP(B69,Reference!A:C,2,0),"")</f>
        <v/>
      </c>
      <c r="B69" s="18" t="str">
        <f t="shared" ref="B69:B132" si="17">IFERROR(LEFT($G69,FIND("-",$G69)-1),"")</f>
        <v/>
      </c>
      <c r="C69" s="18" t="str">
        <f t="shared" si="15"/>
        <v/>
      </c>
      <c r="D69" s="18" t="str">
        <f>_xlfn.IFNA(VLOOKUP('Inventory Report'!C69,Reference!E:F,2,0),"")</f>
        <v/>
      </c>
      <c r="E69" s="18" t="str">
        <f t="shared" si="16"/>
        <v/>
      </c>
      <c r="F69" s="21" t="str">
        <f t="shared" ref="F69:F132" si="18">IF(G69="","",RIGHT(G69,LEN(G69)-SEARCH("#",SUBSTITUTE(G69,"-","#",LEN(G69)-LEN(SUBSTITUTE(G69,"-",""))))))</f>
        <v/>
      </c>
      <c r="G69" s="34"/>
      <c r="H69" s="35"/>
      <c r="I69" s="53" t="str">
        <f>IFERROR(INDEX('Case Pack Reference'!$G$4:$AF$104,MATCH(B69,'Case Pack Reference'!$A$4:$A$104,0),MATCH(F69,'Case Pack Reference'!$G$2:$AF$2,0)),"")</f>
        <v/>
      </c>
      <c r="J69" s="51" t="str">
        <f t="shared" si="10"/>
        <v/>
      </c>
      <c r="K69" s="17" t="str">
        <f t="shared" si="11"/>
        <v/>
      </c>
      <c r="L69" s="16" t="str">
        <f t="shared" si="12"/>
        <v/>
      </c>
      <c r="M69" s="16" t="e">
        <f t="shared" si="9"/>
        <v>#VALUE!</v>
      </c>
    </row>
    <row r="70" spans="1:13" x14ac:dyDescent="0.25">
      <c r="A70" s="22" t="str">
        <f>_xlfn.IFNA(VLOOKUP(B70,Reference!A:C,2,0),"")</f>
        <v/>
      </c>
      <c r="B70" s="18" t="str">
        <f t="shared" si="17"/>
        <v/>
      </c>
      <c r="C70" s="18" t="str">
        <f t="shared" si="15"/>
        <v/>
      </c>
      <c r="D70" s="18" t="str">
        <f>_xlfn.IFNA(VLOOKUP('Inventory Report'!C70,Reference!E:F,2,0),"")</f>
        <v/>
      </c>
      <c r="E70" s="18" t="str">
        <f t="shared" si="16"/>
        <v/>
      </c>
      <c r="F70" s="21" t="str">
        <f t="shared" si="18"/>
        <v/>
      </c>
      <c r="G70" s="34"/>
      <c r="H70" s="35"/>
      <c r="I70" s="53" t="str">
        <f>IFERROR(INDEX('Case Pack Reference'!$G$4:$AF$104,MATCH(B70,'Case Pack Reference'!$A$4:$A$104,0),MATCH(F70,'Case Pack Reference'!$G$2:$AF$2,0)),"")</f>
        <v/>
      </c>
      <c r="J70" s="51" t="str">
        <f t="shared" si="10"/>
        <v/>
      </c>
      <c r="K70" s="17" t="str">
        <f t="shared" si="11"/>
        <v/>
      </c>
      <c r="L70" s="16" t="str">
        <f t="shared" si="12"/>
        <v/>
      </c>
      <c r="M70" s="16" t="e">
        <f t="shared" si="9"/>
        <v>#VALUE!</v>
      </c>
    </row>
    <row r="71" spans="1:13" x14ac:dyDescent="0.25">
      <c r="A71" s="22" t="str">
        <f>_xlfn.IFNA(VLOOKUP(B71,Reference!A:C,2,0),"")</f>
        <v/>
      </c>
      <c r="B71" s="18" t="str">
        <f t="shared" si="17"/>
        <v/>
      </c>
      <c r="C71" s="18" t="str">
        <f t="shared" si="15"/>
        <v/>
      </c>
      <c r="D71" s="18" t="str">
        <f>_xlfn.IFNA(VLOOKUP('Inventory Report'!C71,Reference!E:F,2,0),"")</f>
        <v/>
      </c>
      <c r="E71" s="18" t="str">
        <f t="shared" si="16"/>
        <v/>
      </c>
      <c r="F71" s="21" t="str">
        <f t="shared" si="18"/>
        <v/>
      </c>
      <c r="G71" s="34"/>
      <c r="H71" s="35"/>
      <c r="I71" s="53" t="str">
        <f>IFERROR(INDEX('Case Pack Reference'!$G$4:$AF$104,MATCH(B71,'Case Pack Reference'!$A$4:$A$104,0),MATCH(F71,'Case Pack Reference'!$G$2:$AF$2,0)),"")</f>
        <v/>
      </c>
      <c r="J71" s="51" t="str">
        <f t="shared" si="10"/>
        <v/>
      </c>
      <c r="K71" s="17" t="str">
        <f t="shared" si="11"/>
        <v/>
      </c>
      <c r="L71" s="16" t="str">
        <f t="shared" si="12"/>
        <v/>
      </c>
      <c r="M71" s="16" t="e">
        <f t="shared" ref="M71:M134" si="19">L71/12&amp;"-"&amp;"Dz"</f>
        <v>#VALUE!</v>
      </c>
    </row>
    <row r="72" spans="1:13" x14ac:dyDescent="0.25">
      <c r="A72" s="22" t="str">
        <f>_xlfn.IFNA(VLOOKUP(B72,Reference!A:C,2,0),"")</f>
        <v/>
      </c>
      <c r="B72" s="18" t="str">
        <f t="shared" si="17"/>
        <v/>
      </c>
      <c r="C72" s="18" t="str">
        <f t="shared" si="15"/>
        <v/>
      </c>
      <c r="D72" s="18" t="str">
        <f>_xlfn.IFNA(VLOOKUP('Inventory Report'!C72,Reference!E:F,2,0),"")</f>
        <v/>
      </c>
      <c r="E72" s="18" t="str">
        <f t="shared" si="16"/>
        <v/>
      </c>
      <c r="F72" s="21" t="str">
        <f t="shared" si="18"/>
        <v/>
      </c>
      <c r="G72" s="34"/>
      <c r="H72" s="35"/>
      <c r="I72" s="53" t="str">
        <f>IFERROR(INDEX('Case Pack Reference'!$G$4:$AF$104,MATCH(B72,'Case Pack Reference'!$A$4:$A$104,0),MATCH(F72,'Case Pack Reference'!$G$2:$AF$2,0)),"")</f>
        <v/>
      </c>
      <c r="J72" s="51" t="str">
        <f t="shared" si="10"/>
        <v/>
      </c>
      <c r="K72" s="17" t="str">
        <f t="shared" si="11"/>
        <v/>
      </c>
      <c r="L72" s="16" t="str">
        <f t="shared" si="12"/>
        <v/>
      </c>
      <c r="M72" s="16" t="e">
        <f t="shared" si="19"/>
        <v>#VALUE!</v>
      </c>
    </row>
    <row r="73" spans="1:13" x14ac:dyDescent="0.25">
      <c r="A73" s="22" t="str">
        <f>_xlfn.IFNA(VLOOKUP(B73,Reference!A:C,2,0),"")</f>
        <v/>
      </c>
      <c r="B73" s="18" t="str">
        <f t="shared" si="17"/>
        <v/>
      </c>
      <c r="C73" s="18" t="str">
        <f t="shared" si="15"/>
        <v/>
      </c>
      <c r="D73" s="18" t="str">
        <f>_xlfn.IFNA(VLOOKUP('Inventory Report'!C73,Reference!E:F,2,0),"")</f>
        <v/>
      </c>
      <c r="E73" s="18" t="str">
        <f t="shared" si="16"/>
        <v/>
      </c>
      <c r="F73" s="21" t="str">
        <f t="shared" si="18"/>
        <v/>
      </c>
      <c r="G73" s="34"/>
      <c r="H73" s="35"/>
      <c r="I73" s="53" t="str">
        <f>IFERROR(INDEX('Case Pack Reference'!$G$4:$AF$104,MATCH(B73,'Case Pack Reference'!$A$4:$A$104,0),MATCH(F73,'Case Pack Reference'!$G$2:$AF$2,0)),"")</f>
        <v/>
      </c>
      <c r="J73" s="51" t="str">
        <f t="shared" si="10"/>
        <v/>
      </c>
      <c r="K73" s="17" t="str">
        <f t="shared" si="11"/>
        <v/>
      </c>
      <c r="L73" s="16" t="str">
        <f t="shared" si="12"/>
        <v/>
      </c>
      <c r="M73" s="16" t="e">
        <f t="shared" si="19"/>
        <v>#VALUE!</v>
      </c>
    </row>
    <row r="74" spans="1:13" x14ac:dyDescent="0.25">
      <c r="A74" s="22" t="str">
        <f>_xlfn.IFNA(VLOOKUP(B74,Reference!A:C,2,0),"")</f>
        <v/>
      </c>
      <c r="B74" s="18" t="str">
        <f t="shared" si="17"/>
        <v/>
      </c>
      <c r="C74" s="18" t="str">
        <f t="shared" si="15"/>
        <v/>
      </c>
      <c r="D74" s="18" t="str">
        <f>_xlfn.IFNA(VLOOKUP('Inventory Report'!C74,Reference!E:F,2,0),"")</f>
        <v/>
      </c>
      <c r="E74" s="18" t="str">
        <f t="shared" si="16"/>
        <v/>
      </c>
      <c r="F74" s="21" t="str">
        <f t="shared" si="18"/>
        <v/>
      </c>
      <c r="G74" s="34"/>
      <c r="H74" s="35"/>
      <c r="I74" s="53" t="str">
        <f>IFERROR(INDEX('Case Pack Reference'!$G$4:$AF$104,MATCH(B74,'Case Pack Reference'!$A$4:$A$104,0),MATCH(F74,'Case Pack Reference'!$G$2:$AF$2,0)),"")</f>
        <v/>
      </c>
      <c r="J74" s="51" t="str">
        <f t="shared" si="10"/>
        <v/>
      </c>
      <c r="K74" s="17" t="str">
        <f t="shared" si="11"/>
        <v/>
      </c>
      <c r="L74" s="16" t="str">
        <f t="shared" si="12"/>
        <v/>
      </c>
      <c r="M74" s="16" t="e">
        <f t="shared" si="19"/>
        <v>#VALUE!</v>
      </c>
    </row>
    <row r="75" spans="1:13" x14ac:dyDescent="0.25">
      <c r="A75" s="22" t="str">
        <f>_xlfn.IFNA(VLOOKUP(B75,Reference!A:C,2,0),"")</f>
        <v/>
      </c>
      <c r="B75" s="18" t="str">
        <f t="shared" si="17"/>
        <v/>
      </c>
      <c r="C75" s="18" t="str">
        <f t="shared" si="15"/>
        <v/>
      </c>
      <c r="D75" s="18" t="str">
        <f>_xlfn.IFNA(VLOOKUP('Inventory Report'!C75,Reference!E:F,2,0),"")</f>
        <v/>
      </c>
      <c r="E75" s="18" t="str">
        <f t="shared" si="16"/>
        <v/>
      </c>
      <c r="F75" s="21" t="str">
        <f t="shared" si="18"/>
        <v/>
      </c>
      <c r="G75" s="34"/>
      <c r="H75" s="35"/>
      <c r="I75" s="53" t="str">
        <f>IFERROR(INDEX('Case Pack Reference'!$G$4:$AF$104,MATCH(B75,'Case Pack Reference'!$A$4:$A$104,0),MATCH(F75,'Case Pack Reference'!$G$2:$AF$2,0)),"")</f>
        <v/>
      </c>
      <c r="J75" s="51" t="str">
        <f t="shared" si="10"/>
        <v/>
      </c>
      <c r="K75" s="17" t="str">
        <f t="shared" si="11"/>
        <v/>
      </c>
      <c r="L75" s="16" t="str">
        <f t="shared" si="12"/>
        <v/>
      </c>
      <c r="M75" s="16" t="e">
        <f t="shared" si="19"/>
        <v>#VALUE!</v>
      </c>
    </row>
    <row r="76" spans="1:13" x14ac:dyDescent="0.25">
      <c r="A76" s="22" t="str">
        <f>_xlfn.IFNA(VLOOKUP(B76,Reference!A:C,2,0),"")</f>
        <v/>
      </c>
      <c r="B76" s="18" t="str">
        <f t="shared" si="17"/>
        <v/>
      </c>
      <c r="C76" s="18" t="str">
        <f t="shared" si="15"/>
        <v/>
      </c>
      <c r="D76" s="18" t="str">
        <f>_xlfn.IFNA(VLOOKUP('Inventory Report'!C76,Reference!E:F,2,0),"")</f>
        <v/>
      </c>
      <c r="E76" s="18" t="str">
        <f t="shared" si="16"/>
        <v/>
      </c>
      <c r="F76" s="21" t="str">
        <f t="shared" si="18"/>
        <v/>
      </c>
      <c r="G76" s="34"/>
      <c r="H76" s="35"/>
      <c r="I76" s="53" t="str">
        <f>IFERROR(INDEX('Case Pack Reference'!$G$4:$AF$104,MATCH(B76,'Case Pack Reference'!$A$4:$A$104,0),MATCH(F76,'Case Pack Reference'!$G$2:$AF$2,0)),"")</f>
        <v/>
      </c>
      <c r="J76" s="51" t="str">
        <f t="shared" si="10"/>
        <v/>
      </c>
      <c r="K76" s="17" t="str">
        <f t="shared" si="11"/>
        <v/>
      </c>
      <c r="L76" s="16" t="str">
        <f t="shared" si="12"/>
        <v/>
      </c>
      <c r="M76" s="16" t="e">
        <f t="shared" si="19"/>
        <v>#VALUE!</v>
      </c>
    </row>
    <row r="77" spans="1:13" x14ac:dyDescent="0.25">
      <c r="A77" s="22" t="str">
        <f>_xlfn.IFNA(VLOOKUP(B77,Reference!A:C,2,0),"")</f>
        <v/>
      </c>
      <c r="B77" s="18" t="str">
        <f t="shared" si="17"/>
        <v/>
      </c>
      <c r="C77" s="18" t="str">
        <f t="shared" si="15"/>
        <v/>
      </c>
      <c r="D77" s="18" t="str">
        <f>_xlfn.IFNA(VLOOKUP('Inventory Report'!C77,Reference!E:F,2,0),"")</f>
        <v/>
      </c>
      <c r="E77" s="18" t="str">
        <f t="shared" si="16"/>
        <v/>
      </c>
      <c r="F77" s="21" t="str">
        <f t="shared" si="18"/>
        <v/>
      </c>
      <c r="G77" s="34"/>
      <c r="H77" s="35"/>
      <c r="I77" s="53" t="str">
        <f>IFERROR(INDEX('Case Pack Reference'!$G$4:$AF$104,MATCH(B77,'Case Pack Reference'!$A$4:$A$104,0),MATCH(F77,'Case Pack Reference'!$G$2:$AF$2,0)),"")</f>
        <v/>
      </c>
      <c r="J77" s="51" t="str">
        <f t="shared" si="10"/>
        <v/>
      </c>
      <c r="K77" s="17" t="str">
        <f t="shared" si="11"/>
        <v/>
      </c>
      <c r="L77" s="16" t="str">
        <f t="shared" si="12"/>
        <v/>
      </c>
      <c r="M77" s="16" t="e">
        <f t="shared" si="19"/>
        <v>#VALUE!</v>
      </c>
    </row>
    <row r="78" spans="1:13" x14ac:dyDescent="0.25">
      <c r="A78" s="22" t="str">
        <f>_xlfn.IFNA(VLOOKUP(B78,Reference!A:C,2,0),"")</f>
        <v/>
      </c>
      <c r="B78" s="18" t="str">
        <f t="shared" si="17"/>
        <v/>
      </c>
      <c r="C78" s="18" t="str">
        <f t="shared" si="15"/>
        <v/>
      </c>
      <c r="D78" s="18" t="str">
        <f>_xlfn.IFNA(VLOOKUP('Inventory Report'!C78,Reference!E:F,2,0),"")</f>
        <v/>
      </c>
      <c r="E78" s="18" t="str">
        <f t="shared" si="16"/>
        <v/>
      </c>
      <c r="F78" s="21" t="str">
        <f t="shared" si="18"/>
        <v/>
      </c>
      <c r="G78" s="34"/>
      <c r="H78" s="35"/>
      <c r="I78" s="53" t="str">
        <f>IFERROR(INDEX('Case Pack Reference'!$G$4:$AF$104,MATCH(B78,'Case Pack Reference'!$A$4:$A$104,0),MATCH(F78,'Case Pack Reference'!$G$2:$AF$2,0)),"")</f>
        <v/>
      </c>
      <c r="J78" s="51" t="str">
        <f t="shared" si="10"/>
        <v/>
      </c>
      <c r="K78" s="17" t="str">
        <f t="shared" si="11"/>
        <v/>
      </c>
      <c r="L78" s="16" t="str">
        <f t="shared" si="12"/>
        <v/>
      </c>
      <c r="M78" s="16" t="e">
        <f t="shared" si="19"/>
        <v>#VALUE!</v>
      </c>
    </row>
    <row r="79" spans="1:13" x14ac:dyDescent="0.25">
      <c r="A79" s="22" t="str">
        <f>_xlfn.IFNA(VLOOKUP(B79,Reference!A:C,2,0),"")</f>
        <v/>
      </c>
      <c r="B79" s="18" t="str">
        <f t="shared" si="17"/>
        <v/>
      </c>
      <c r="C79" s="18" t="str">
        <f t="shared" si="15"/>
        <v/>
      </c>
      <c r="D79" s="18" t="str">
        <f>_xlfn.IFNA(VLOOKUP('Inventory Report'!C79,Reference!E:F,2,0),"")</f>
        <v/>
      </c>
      <c r="E79" s="18" t="str">
        <f t="shared" si="16"/>
        <v/>
      </c>
      <c r="F79" s="21" t="str">
        <f t="shared" si="18"/>
        <v/>
      </c>
      <c r="G79" s="34"/>
      <c r="H79" s="35"/>
      <c r="I79" s="53" t="str">
        <f>IFERROR(INDEX('Case Pack Reference'!$G$4:$AF$104,MATCH(B79,'Case Pack Reference'!$A$4:$A$104,0),MATCH(F79,'Case Pack Reference'!$G$2:$AF$2,0)),"")</f>
        <v/>
      </c>
      <c r="J79" s="51" t="str">
        <f t="shared" si="10"/>
        <v/>
      </c>
      <c r="K79" s="17" t="str">
        <f t="shared" si="11"/>
        <v/>
      </c>
      <c r="L79" s="16" t="str">
        <f t="shared" si="12"/>
        <v/>
      </c>
      <c r="M79" s="16" t="e">
        <f t="shared" si="19"/>
        <v>#VALUE!</v>
      </c>
    </row>
    <row r="80" spans="1:13" x14ac:dyDescent="0.25">
      <c r="A80" s="22" t="str">
        <f>_xlfn.IFNA(VLOOKUP(B80,Reference!A:C,2,0),"")</f>
        <v/>
      </c>
      <c r="B80" s="18" t="str">
        <f t="shared" si="17"/>
        <v/>
      </c>
      <c r="C80" s="18" t="str">
        <f t="shared" si="15"/>
        <v/>
      </c>
      <c r="D80" s="18" t="str">
        <f>_xlfn.IFNA(VLOOKUP('Inventory Report'!C80,Reference!E:F,2,0),"")</f>
        <v/>
      </c>
      <c r="E80" s="18" t="str">
        <f t="shared" si="16"/>
        <v/>
      </c>
      <c r="F80" s="21" t="str">
        <f t="shared" si="18"/>
        <v/>
      </c>
      <c r="G80" s="34"/>
      <c r="H80" s="35"/>
      <c r="I80" s="53" t="str">
        <f>IFERROR(INDEX('Case Pack Reference'!$G$4:$AF$104,MATCH(B80,'Case Pack Reference'!$A$4:$A$104,0),MATCH(F80,'Case Pack Reference'!$G$2:$AF$2,0)),"")</f>
        <v/>
      </c>
      <c r="J80" s="51" t="str">
        <f t="shared" si="10"/>
        <v/>
      </c>
      <c r="K80" s="17" t="str">
        <f t="shared" si="11"/>
        <v/>
      </c>
      <c r="L80" s="16" t="str">
        <f t="shared" si="12"/>
        <v/>
      </c>
      <c r="M80" s="16" t="e">
        <f t="shared" si="19"/>
        <v>#VALUE!</v>
      </c>
    </row>
    <row r="81" spans="1:13" x14ac:dyDescent="0.25">
      <c r="A81" s="22" t="str">
        <f>_xlfn.IFNA(VLOOKUP(B81,Reference!A:C,2,0),"")</f>
        <v/>
      </c>
      <c r="B81" s="18" t="str">
        <f t="shared" si="17"/>
        <v/>
      </c>
      <c r="C81" s="18" t="str">
        <f t="shared" si="15"/>
        <v/>
      </c>
      <c r="D81" s="18" t="str">
        <f>_xlfn.IFNA(VLOOKUP('Inventory Report'!C81,Reference!E:F,2,0),"")</f>
        <v/>
      </c>
      <c r="E81" s="18" t="str">
        <f t="shared" si="16"/>
        <v/>
      </c>
      <c r="F81" s="21" t="str">
        <f t="shared" si="18"/>
        <v/>
      </c>
      <c r="G81" s="34"/>
      <c r="H81" s="35"/>
      <c r="I81" s="53" t="str">
        <f>IFERROR(INDEX('Case Pack Reference'!$G$4:$AF$104,MATCH(B81,'Case Pack Reference'!$A$4:$A$104,0),MATCH(F81,'Case Pack Reference'!$G$2:$AF$2,0)),"")</f>
        <v/>
      </c>
      <c r="J81" s="51" t="str">
        <f t="shared" si="10"/>
        <v/>
      </c>
      <c r="K81" s="17" t="str">
        <f t="shared" si="11"/>
        <v/>
      </c>
      <c r="L81" s="16" t="str">
        <f t="shared" si="12"/>
        <v/>
      </c>
      <c r="M81" s="16" t="e">
        <f t="shared" si="19"/>
        <v>#VALUE!</v>
      </c>
    </row>
    <row r="82" spans="1:13" x14ac:dyDescent="0.25">
      <c r="A82" s="22" t="str">
        <f>_xlfn.IFNA(VLOOKUP(B82,Reference!A:C,2,0),"")</f>
        <v/>
      </c>
      <c r="B82" s="18" t="str">
        <f t="shared" si="17"/>
        <v/>
      </c>
      <c r="C82" s="18" t="str">
        <f t="shared" si="15"/>
        <v/>
      </c>
      <c r="D82" s="18" t="str">
        <f>_xlfn.IFNA(VLOOKUP('Inventory Report'!C82,Reference!E:F,2,0),"")</f>
        <v/>
      </c>
      <c r="E82" s="18" t="str">
        <f t="shared" si="16"/>
        <v/>
      </c>
      <c r="F82" s="21" t="str">
        <f t="shared" si="18"/>
        <v/>
      </c>
      <c r="G82" s="34"/>
      <c r="H82" s="35"/>
      <c r="I82" s="53" t="str">
        <f>IFERROR(INDEX('Case Pack Reference'!$G$4:$AF$104,MATCH(B82,'Case Pack Reference'!$A$4:$A$104,0),MATCH(F82,'Case Pack Reference'!$G$2:$AF$2,0)),"")</f>
        <v/>
      </c>
      <c r="J82" s="51" t="str">
        <f t="shared" si="10"/>
        <v/>
      </c>
      <c r="K82" s="17" t="str">
        <f t="shared" si="11"/>
        <v/>
      </c>
      <c r="L82" s="16" t="str">
        <f t="shared" si="12"/>
        <v/>
      </c>
      <c r="M82" s="16" t="e">
        <f t="shared" si="19"/>
        <v>#VALUE!</v>
      </c>
    </row>
    <row r="83" spans="1:13" x14ac:dyDescent="0.25">
      <c r="A83" s="22" t="str">
        <f>_xlfn.IFNA(VLOOKUP(B83,Reference!A:C,2,0),"")</f>
        <v/>
      </c>
      <c r="B83" s="18" t="str">
        <f t="shared" si="17"/>
        <v/>
      </c>
      <c r="C83" s="18" t="str">
        <f t="shared" si="15"/>
        <v/>
      </c>
      <c r="D83" s="18" t="str">
        <f>_xlfn.IFNA(VLOOKUP('Inventory Report'!C83,Reference!E:F,2,0),"")</f>
        <v/>
      </c>
      <c r="E83" s="18" t="str">
        <f t="shared" si="16"/>
        <v/>
      </c>
      <c r="F83" s="21" t="str">
        <f t="shared" si="18"/>
        <v/>
      </c>
      <c r="G83" s="34"/>
      <c r="H83" s="35"/>
      <c r="I83" s="53" t="str">
        <f>IFERROR(INDEX('Case Pack Reference'!$G$4:$AF$104,MATCH(B83,'Case Pack Reference'!$A$4:$A$104,0),MATCH(F83,'Case Pack Reference'!$G$2:$AF$2,0)),"")</f>
        <v/>
      </c>
      <c r="J83" s="51" t="str">
        <f t="shared" si="10"/>
        <v/>
      </c>
      <c r="K83" s="17" t="str">
        <f t="shared" si="11"/>
        <v/>
      </c>
      <c r="L83" s="16" t="str">
        <f t="shared" si="12"/>
        <v/>
      </c>
      <c r="M83" s="16" t="e">
        <f t="shared" si="19"/>
        <v>#VALUE!</v>
      </c>
    </row>
    <row r="84" spans="1:13" x14ac:dyDescent="0.25">
      <c r="A84" s="22" t="str">
        <f>_xlfn.IFNA(VLOOKUP(B84,Reference!A:C,2,0),"")</f>
        <v/>
      </c>
      <c r="B84" s="18" t="str">
        <f t="shared" si="17"/>
        <v/>
      </c>
      <c r="C84" s="18" t="str">
        <f t="shared" si="15"/>
        <v/>
      </c>
      <c r="D84" s="18" t="str">
        <f>_xlfn.IFNA(VLOOKUP('Inventory Report'!C84,Reference!E:F,2,0),"")</f>
        <v/>
      </c>
      <c r="E84" s="18" t="str">
        <f t="shared" si="16"/>
        <v/>
      </c>
      <c r="F84" s="21" t="str">
        <f t="shared" si="18"/>
        <v/>
      </c>
      <c r="G84" s="34"/>
      <c r="H84" s="35"/>
      <c r="I84" s="53" t="str">
        <f>IFERROR(INDEX('Case Pack Reference'!$G$4:$AF$104,MATCH(B84,'Case Pack Reference'!$A$4:$A$104,0),MATCH(F84,'Case Pack Reference'!$G$2:$AF$2,0)),"")</f>
        <v/>
      </c>
      <c r="J84" s="51" t="str">
        <f t="shared" si="10"/>
        <v/>
      </c>
      <c r="K84" s="17" t="str">
        <f t="shared" si="11"/>
        <v/>
      </c>
      <c r="L84" s="16" t="str">
        <f t="shared" si="12"/>
        <v/>
      </c>
      <c r="M84" s="16" t="e">
        <f t="shared" si="19"/>
        <v>#VALUE!</v>
      </c>
    </row>
    <row r="85" spans="1:13" x14ac:dyDescent="0.25">
      <c r="A85" s="22" t="str">
        <f>_xlfn.IFNA(VLOOKUP(B85,Reference!A:C,2,0),"")</f>
        <v/>
      </c>
      <c r="B85" s="18" t="str">
        <f t="shared" si="17"/>
        <v/>
      </c>
      <c r="C85" s="18" t="str">
        <f t="shared" si="15"/>
        <v/>
      </c>
      <c r="D85" s="18" t="str">
        <f>_xlfn.IFNA(VLOOKUP('Inventory Report'!C85,Reference!E:F,2,0),"")</f>
        <v/>
      </c>
      <c r="E85" s="18" t="str">
        <f t="shared" si="16"/>
        <v/>
      </c>
      <c r="F85" s="21" t="str">
        <f t="shared" si="18"/>
        <v/>
      </c>
      <c r="G85" s="34"/>
      <c r="H85" s="35"/>
      <c r="I85" s="53" t="str">
        <f>IFERROR(INDEX('Case Pack Reference'!$G$4:$AF$104,MATCH(B85,'Case Pack Reference'!$A$4:$A$104,0),MATCH(F85,'Case Pack Reference'!$G$2:$AF$2,0)),"")</f>
        <v/>
      </c>
      <c r="J85" s="51" t="str">
        <f t="shared" si="10"/>
        <v/>
      </c>
      <c r="K85" s="17" t="str">
        <f t="shared" si="11"/>
        <v/>
      </c>
      <c r="L85" s="16" t="str">
        <f t="shared" si="12"/>
        <v/>
      </c>
      <c r="M85" s="16" t="e">
        <f t="shared" si="19"/>
        <v>#VALUE!</v>
      </c>
    </row>
    <row r="86" spans="1:13" x14ac:dyDescent="0.25">
      <c r="A86" s="22" t="str">
        <f>_xlfn.IFNA(VLOOKUP(B86,Reference!A:C,2,0),"")</f>
        <v/>
      </c>
      <c r="B86" s="18" t="str">
        <f t="shared" si="17"/>
        <v/>
      </c>
      <c r="C86" s="18" t="str">
        <f t="shared" si="15"/>
        <v/>
      </c>
      <c r="D86" s="18" t="str">
        <f>_xlfn.IFNA(VLOOKUP('Inventory Report'!C86,Reference!E:F,2,0),"")</f>
        <v/>
      </c>
      <c r="E86" s="18" t="str">
        <f t="shared" si="16"/>
        <v/>
      </c>
      <c r="F86" s="21" t="str">
        <f t="shared" si="18"/>
        <v/>
      </c>
      <c r="G86" s="34"/>
      <c r="H86" s="35"/>
      <c r="I86" s="53" t="str">
        <f>IFERROR(INDEX('Case Pack Reference'!$G$4:$AF$104,MATCH(B86,'Case Pack Reference'!$A$4:$A$104,0),MATCH(F86,'Case Pack Reference'!$G$2:$AF$2,0)),"")</f>
        <v/>
      </c>
      <c r="J86" s="51" t="str">
        <f t="shared" si="10"/>
        <v/>
      </c>
      <c r="K86" s="17" t="str">
        <f t="shared" si="11"/>
        <v/>
      </c>
      <c r="L86" s="16" t="str">
        <f t="shared" si="12"/>
        <v/>
      </c>
      <c r="M86" s="16" t="e">
        <f t="shared" si="19"/>
        <v>#VALUE!</v>
      </c>
    </row>
    <row r="87" spans="1:13" x14ac:dyDescent="0.25">
      <c r="A87" s="22" t="str">
        <f>_xlfn.IFNA(VLOOKUP(B87,Reference!A:C,2,0),"")</f>
        <v/>
      </c>
      <c r="B87" s="18" t="str">
        <f t="shared" si="17"/>
        <v/>
      </c>
      <c r="C87" s="18" t="str">
        <f t="shared" si="15"/>
        <v/>
      </c>
      <c r="D87" s="18" t="str">
        <f>_xlfn.IFNA(VLOOKUP('Inventory Report'!C87,Reference!E:F,2,0),"")</f>
        <v/>
      </c>
      <c r="E87" s="18" t="str">
        <f t="shared" si="16"/>
        <v/>
      </c>
      <c r="F87" s="21" t="str">
        <f t="shared" si="18"/>
        <v/>
      </c>
      <c r="G87" s="34"/>
      <c r="H87" s="35"/>
      <c r="I87" s="53" t="str">
        <f>IFERROR(INDEX('Case Pack Reference'!$G$4:$AF$104,MATCH(B87,'Case Pack Reference'!$A$4:$A$104,0),MATCH(F87,'Case Pack Reference'!$G$2:$AF$2,0)),"")</f>
        <v/>
      </c>
      <c r="J87" s="51" t="str">
        <f t="shared" si="10"/>
        <v/>
      </c>
      <c r="K87" s="17" t="str">
        <f t="shared" si="11"/>
        <v/>
      </c>
      <c r="L87" s="16" t="str">
        <f t="shared" si="12"/>
        <v/>
      </c>
      <c r="M87" s="16" t="e">
        <f t="shared" si="19"/>
        <v>#VALUE!</v>
      </c>
    </row>
    <row r="88" spans="1:13" x14ac:dyDescent="0.25">
      <c r="A88" s="22" t="str">
        <f>_xlfn.IFNA(VLOOKUP(B88,Reference!A:C,2,0),"")</f>
        <v/>
      </c>
      <c r="B88" s="18" t="str">
        <f t="shared" si="17"/>
        <v/>
      </c>
      <c r="C88" s="18" t="str">
        <f t="shared" si="15"/>
        <v/>
      </c>
      <c r="D88" s="18" t="str">
        <f>_xlfn.IFNA(VLOOKUP('Inventory Report'!C88,Reference!E:F,2,0),"")</f>
        <v/>
      </c>
      <c r="E88" s="18" t="str">
        <f t="shared" si="16"/>
        <v/>
      </c>
      <c r="F88" s="21" t="str">
        <f t="shared" si="18"/>
        <v/>
      </c>
      <c r="G88" s="34"/>
      <c r="H88" s="35"/>
      <c r="I88" s="53" t="str">
        <f>IFERROR(INDEX('Case Pack Reference'!$G$4:$AF$104,MATCH(B88,'Case Pack Reference'!$A$4:$A$104,0),MATCH(F88,'Case Pack Reference'!$G$2:$AF$2,0)),"")</f>
        <v/>
      </c>
      <c r="J88" s="51" t="str">
        <f t="shared" si="10"/>
        <v/>
      </c>
      <c r="K88" s="17" t="str">
        <f t="shared" si="11"/>
        <v/>
      </c>
      <c r="L88" s="16" t="str">
        <f t="shared" si="12"/>
        <v/>
      </c>
      <c r="M88" s="16" t="e">
        <f t="shared" si="19"/>
        <v>#VALUE!</v>
      </c>
    </row>
    <row r="89" spans="1:13" x14ac:dyDescent="0.25">
      <c r="A89" s="22" t="str">
        <f>_xlfn.IFNA(VLOOKUP(B89,Reference!A:C,2,0),"")</f>
        <v/>
      </c>
      <c r="B89" s="18" t="str">
        <f t="shared" si="17"/>
        <v/>
      </c>
      <c r="C89" s="18" t="str">
        <f t="shared" si="15"/>
        <v/>
      </c>
      <c r="D89" s="18" t="str">
        <f>_xlfn.IFNA(VLOOKUP('Inventory Report'!C89,Reference!E:F,2,0),"")</f>
        <v/>
      </c>
      <c r="E89" s="18" t="str">
        <f t="shared" si="16"/>
        <v/>
      </c>
      <c r="F89" s="21" t="str">
        <f t="shared" si="18"/>
        <v/>
      </c>
      <c r="G89" s="34"/>
      <c r="H89" s="35"/>
      <c r="I89" s="53" t="str">
        <f>IFERROR(INDEX('Case Pack Reference'!$G$4:$AF$104,MATCH(B89,'Case Pack Reference'!$A$4:$A$104,0),MATCH(F89,'Case Pack Reference'!$G$2:$AF$2,0)),"")</f>
        <v/>
      </c>
      <c r="J89" s="51" t="str">
        <f t="shared" si="10"/>
        <v/>
      </c>
      <c r="K89" s="17" t="str">
        <f t="shared" si="11"/>
        <v/>
      </c>
      <c r="L89" s="16" t="str">
        <f t="shared" si="12"/>
        <v/>
      </c>
      <c r="M89" s="16" t="e">
        <f t="shared" si="19"/>
        <v>#VALUE!</v>
      </c>
    </row>
    <row r="90" spans="1:13" x14ac:dyDescent="0.25">
      <c r="A90" s="22" t="str">
        <f>_xlfn.IFNA(VLOOKUP(B90,Reference!A:C,2,0),"")</f>
        <v/>
      </c>
      <c r="B90" s="18" t="str">
        <f t="shared" si="17"/>
        <v/>
      </c>
      <c r="C90" s="18" t="str">
        <f t="shared" si="15"/>
        <v/>
      </c>
      <c r="D90" s="18" t="str">
        <f>_xlfn.IFNA(VLOOKUP('Inventory Report'!C90,Reference!E:F,2,0),"")</f>
        <v/>
      </c>
      <c r="E90" s="18" t="str">
        <f t="shared" si="16"/>
        <v/>
      </c>
      <c r="F90" s="21" t="str">
        <f t="shared" si="18"/>
        <v/>
      </c>
      <c r="G90" s="34"/>
      <c r="H90" s="35"/>
      <c r="I90" s="53" t="str">
        <f>IFERROR(INDEX('Case Pack Reference'!$G$4:$AF$104,MATCH(B90,'Case Pack Reference'!$A$4:$A$104,0),MATCH(F90,'Case Pack Reference'!$G$2:$AF$2,0)),"")</f>
        <v/>
      </c>
      <c r="J90" s="51" t="str">
        <f t="shared" si="10"/>
        <v/>
      </c>
      <c r="K90" s="17" t="str">
        <f t="shared" si="11"/>
        <v/>
      </c>
      <c r="L90" s="16" t="str">
        <f t="shared" si="12"/>
        <v/>
      </c>
      <c r="M90" s="16" t="e">
        <f t="shared" si="19"/>
        <v>#VALUE!</v>
      </c>
    </row>
    <row r="91" spans="1:13" x14ac:dyDescent="0.25">
      <c r="A91" s="22" t="str">
        <f>_xlfn.IFNA(VLOOKUP(B91,Reference!A:C,2,0),"")</f>
        <v/>
      </c>
      <c r="B91" s="18" t="str">
        <f t="shared" si="17"/>
        <v/>
      </c>
      <c r="C91" s="18" t="str">
        <f t="shared" si="15"/>
        <v/>
      </c>
      <c r="D91" s="18" t="str">
        <f>_xlfn.IFNA(VLOOKUP('Inventory Report'!C91,Reference!E:F,2,0),"")</f>
        <v/>
      </c>
      <c r="E91" s="18" t="str">
        <f t="shared" si="16"/>
        <v/>
      </c>
      <c r="F91" s="21" t="str">
        <f t="shared" si="18"/>
        <v/>
      </c>
      <c r="G91" s="34"/>
      <c r="H91" s="35"/>
      <c r="I91" s="53" t="str">
        <f>IFERROR(INDEX('Case Pack Reference'!$G$4:$AF$104,MATCH(B91,'Case Pack Reference'!$A$4:$A$104,0),MATCH(F91,'Case Pack Reference'!$G$2:$AF$2,0)),"")</f>
        <v/>
      </c>
      <c r="J91" s="51" t="str">
        <f t="shared" si="10"/>
        <v/>
      </c>
      <c r="K91" s="17" t="str">
        <f t="shared" si="11"/>
        <v/>
      </c>
      <c r="L91" s="16" t="str">
        <f t="shared" si="12"/>
        <v/>
      </c>
      <c r="M91" s="16" t="e">
        <f t="shared" si="19"/>
        <v>#VALUE!</v>
      </c>
    </row>
    <row r="92" spans="1:13" x14ac:dyDescent="0.25">
      <c r="A92" s="22" t="str">
        <f>_xlfn.IFNA(VLOOKUP(B92,Reference!A:C,2,0),"")</f>
        <v/>
      </c>
      <c r="B92" s="18" t="str">
        <f t="shared" si="17"/>
        <v/>
      </c>
      <c r="C92" s="18" t="str">
        <f t="shared" si="15"/>
        <v/>
      </c>
      <c r="D92" s="18" t="str">
        <f>_xlfn.IFNA(VLOOKUP('Inventory Report'!C92,Reference!E:F,2,0),"")</f>
        <v/>
      </c>
      <c r="E92" s="18" t="str">
        <f t="shared" si="16"/>
        <v/>
      </c>
      <c r="F92" s="21" t="str">
        <f t="shared" si="18"/>
        <v/>
      </c>
      <c r="G92" s="34"/>
      <c r="H92" s="35"/>
      <c r="I92" s="53" t="str">
        <f>IFERROR(INDEX('Case Pack Reference'!$G$4:$AF$104,MATCH(B92,'Case Pack Reference'!$A$4:$A$104,0),MATCH(F92,'Case Pack Reference'!$G$2:$AF$2,0)),"")</f>
        <v/>
      </c>
      <c r="J92" s="51" t="str">
        <f t="shared" si="10"/>
        <v/>
      </c>
      <c r="K92" s="17" t="str">
        <f t="shared" si="11"/>
        <v/>
      </c>
      <c r="L92" s="16" t="str">
        <f t="shared" si="12"/>
        <v/>
      </c>
      <c r="M92" s="16" t="e">
        <f t="shared" si="19"/>
        <v>#VALUE!</v>
      </c>
    </row>
    <row r="93" spans="1:13" x14ac:dyDescent="0.25">
      <c r="A93" s="22" t="str">
        <f>_xlfn.IFNA(VLOOKUP(B93,Reference!A:C,2,0),"")</f>
        <v/>
      </c>
      <c r="B93" s="18" t="str">
        <f t="shared" si="17"/>
        <v/>
      </c>
      <c r="C93" s="18" t="str">
        <f t="shared" si="15"/>
        <v/>
      </c>
      <c r="D93" s="18" t="str">
        <f>_xlfn.IFNA(VLOOKUP('Inventory Report'!C93,Reference!E:F,2,0),"")</f>
        <v/>
      </c>
      <c r="E93" s="18" t="str">
        <f t="shared" si="16"/>
        <v/>
      </c>
      <c r="F93" s="21" t="str">
        <f t="shared" si="18"/>
        <v/>
      </c>
      <c r="G93" s="34"/>
      <c r="H93" s="35"/>
      <c r="I93" s="53" t="str">
        <f>IFERROR(INDEX('Case Pack Reference'!$G$4:$AF$104,MATCH(B93,'Case Pack Reference'!$A$4:$A$104,0),MATCH(F93,'Case Pack Reference'!$G$2:$AF$2,0)),"")</f>
        <v/>
      </c>
      <c r="J93" s="51" t="str">
        <f t="shared" si="10"/>
        <v/>
      </c>
      <c r="K93" s="17" t="str">
        <f t="shared" si="11"/>
        <v/>
      </c>
      <c r="L93" s="16" t="str">
        <f t="shared" si="12"/>
        <v/>
      </c>
      <c r="M93" s="16" t="e">
        <f t="shared" si="19"/>
        <v>#VALUE!</v>
      </c>
    </row>
    <row r="94" spans="1:13" x14ac:dyDescent="0.25">
      <c r="A94" s="22" t="str">
        <f>_xlfn.IFNA(VLOOKUP(B94,Reference!A:C,2,0),"")</f>
        <v/>
      </c>
      <c r="B94" s="18" t="str">
        <f t="shared" si="17"/>
        <v/>
      </c>
      <c r="C94" s="18" t="str">
        <f t="shared" si="15"/>
        <v/>
      </c>
      <c r="D94" s="18" t="str">
        <f>_xlfn.IFNA(VLOOKUP('Inventory Report'!C94,Reference!E:F,2,0),"")</f>
        <v/>
      </c>
      <c r="E94" s="18" t="str">
        <f t="shared" si="16"/>
        <v/>
      </c>
      <c r="F94" s="21" t="str">
        <f t="shared" si="18"/>
        <v/>
      </c>
      <c r="G94" s="34"/>
      <c r="H94" s="35"/>
      <c r="I94" s="53" t="str">
        <f>IFERROR(INDEX('Case Pack Reference'!$G$4:$AF$104,MATCH(B94,'Case Pack Reference'!$A$4:$A$104,0),MATCH(F94,'Case Pack Reference'!$G$2:$AF$2,0)),"")</f>
        <v/>
      </c>
      <c r="J94" s="51" t="str">
        <f t="shared" si="10"/>
        <v/>
      </c>
      <c r="K94" s="17" t="str">
        <f t="shared" si="11"/>
        <v/>
      </c>
      <c r="L94" s="16" t="str">
        <f t="shared" si="12"/>
        <v/>
      </c>
      <c r="M94" s="16" t="e">
        <f t="shared" si="19"/>
        <v>#VALUE!</v>
      </c>
    </row>
    <row r="95" spans="1:13" x14ac:dyDescent="0.25">
      <c r="A95" s="22" t="str">
        <f>_xlfn.IFNA(VLOOKUP(B95,Reference!A:C,2,0),"")</f>
        <v/>
      </c>
      <c r="B95" s="18" t="str">
        <f t="shared" si="17"/>
        <v/>
      </c>
      <c r="C95" s="18" t="str">
        <f t="shared" si="15"/>
        <v/>
      </c>
      <c r="D95" s="18" t="str">
        <f>_xlfn.IFNA(VLOOKUP('Inventory Report'!C95,Reference!E:F,2,0),"")</f>
        <v/>
      </c>
      <c r="E95" s="18" t="str">
        <f t="shared" si="16"/>
        <v/>
      </c>
      <c r="F95" s="21" t="str">
        <f t="shared" si="18"/>
        <v/>
      </c>
      <c r="G95" s="34"/>
      <c r="H95" s="35"/>
      <c r="I95" s="53" t="str">
        <f>IFERROR(INDEX('Case Pack Reference'!$G$4:$AF$104,MATCH(B95,'Case Pack Reference'!$A$4:$A$104,0),MATCH(F95,'Case Pack Reference'!$G$2:$AF$2,0)),"")</f>
        <v/>
      </c>
      <c r="J95" s="51" t="str">
        <f t="shared" si="10"/>
        <v/>
      </c>
      <c r="K95" s="17" t="str">
        <f t="shared" si="11"/>
        <v/>
      </c>
      <c r="L95" s="16" t="str">
        <f t="shared" si="12"/>
        <v/>
      </c>
      <c r="M95" s="16" t="e">
        <f t="shared" si="19"/>
        <v>#VALUE!</v>
      </c>
    </row>
    <row r="96" spans="1:13" x14ac:dyDescent="0.25">
      <c r="A96" s="22" t="str">
        <f>_xlfn.IFNA(VLOOKUP(B96,Reference!A:C,2,0),"")</f>
        <v/>
      </c>
      <c r="B96" s="18" t="str">
        <f t="shared" si="17"/>
        <v/>
      </c>
      <c r="C96" s="18" t="str">
        <f t="shared" si="15"/>
        <v/>
      </c>
      <c r="D96" s="18" t="str">
        <f>_xlfn.IFNA(VLOOKUP('Inventory Report'!C96,Reference!E:F,2,0),"")</f>
        <v/>
      </c>
      <c r="E96" s="18" t="str">
        <f t="shared" si="16"/>
        <v/>
      </c>
      <c r="F96" s="21" t="str">
        <f t="shared" si="18"/>
        <v/>
      </c>
      <c r="G96" s="34"/>
      <c r="H96" s="35"/>
      <c r="I96" s="53" t="str">
        <f>IFERROR(INDEX('Case Pack Reference'!$G$4:$AF$104,MATCH(B96,'Case Pack Reference'!$A$4:$A$104,0),MATCH(F96,'Case Pack Reference'!$G$2:$AF$2,0)),"")</f>
        <v/>
      </c>
      <c r="J96" s="51" t="str">
        <f t="shared" ref="J96:J150" si="20">IFERROR(SUM(H96/I96),"")</f>
        <v/>
      </c>
      <c r="K96" s="17" t="str">
        <f t="shared" ref="K96:K150" si="21">IFERROR(ROUNDUP(J96,0),"")</f>
        <v/>
      </c>
      <c r="L96" s="16" t="str">
        <f t="shared" ref="L96:L150" si="22">IFERROR(K96*I96,"")</f>
        <v/>
      </c>
      <c r="M96" s="16" t="e">
        <f t="shared" si="19"/>
        <v>#VALUE!</v>
      </c>
    </row>
    <row r="97" spans="1:13" x14ac:dyDescent="0.25">
      <c r="A97" s="22" t="str">
        <f>_xlfn.IFNA(VLOOKUP(B97,Reference!A:C,2,0),"")</f>
        <v/>
      </c>
      <c r="B97" s="18" t="str">
        <f t="shared" si="17"/>
        <v/>
      </c>
      <c r="C97" s="18" t="str">
        <f t="shared" si="15"/>
        <v/>
      </c>
      <c r="D97" s="18" t="str">
        <f>_xlfn.IFNA(VLOOKUP('Inventory Report'!C97,Reference!E:F,2,0),"")</f>
        <v/>
      </c>
      <c r="E97" s="18" t="str">
        <f t="shared" si="16"/>
        <v/>
      </c>
      <c r="F97" s="21" t="str">
        <f t="shared" si="18"/>
        <v/>
      </c>
      <c r="G97" s="34"/>
      <c r="H97" s="35"/>
      <c r="I97" s="53" t="str">
        <f>IFERROR(INDEX('Case Pack Reference'!$G$4:$AF$104,MATCH(B97,'Case Pack Reference'!$A$4:$A$104,0),MATCH(F97,'Case Pack Reference'!$G$2:$AF$2,0)),"")</f>
        <v/>
      </c>
      <c r="J97" s="51" t="str">
        <f t="shared" si="20"/>
        <v/>
      </c>
      <c r="K97" s="17" t="str">
        <f t="shared" si="21"/>
        <v/>
      </c>
      <c r="L97" s="16" t="str">
        <f t="shared" si="22"/>
        <v/>
      </c>
      <c r="M97" s="16" t="e">
        <f t="shared" si="19"/>
        <v>#VALUE!</v>
      </c>
    </row>
    <row r="98" spans="1:13" x14ac:dyDescent="0.25">
      <c r="A98" s="22" t="str">
        <f>_xlfn.IFNA(VLOOKUP(B98,Reference!A:C,2,0),"")</f>
        <v/>
      </c>
      <c r="B98" s="18" t="str">
        <f t="shared" si="17"/>
        <v/>
      </c>
      <c r="C98" s="18" t="str">
        <f t="shared" si="15"/>
        <v/>
      </c>
      <c r="D98" s="18" t="str">
        <f>_xlfn.IFNA(VLOOKUP('Inventory Report'!C98,Reference!E:F,2,0),"")</f>
        <v/>
      </c>
      <c r="E98" s="18" t="str">
        <f t="shared" si="16"/>
        <v/>
      </c>
      <c r="F98" s="21" t="str">
        <f t="shared" si="18"/>
        <v/>
      </c>
      <c r="G98" s="34"/>
      <c r="H98" s="35"/>
      <c r="I98" s="53" t="str">
        <f>IFERROR(INDEX('Case Pack Reference'!$G$4:$AF$104,MATCH(B98,'Case Pack Reference'!$A$4:$A$104,0),MATCH(F98,'Case Pack Reference'!$G$2:$AF$2,0)),"")</f>
        <v/>
      </c>
      <c r="J98" s="51" t="str">
        <f t="shared" si="20"/>
        <v/>
      </c>
      <c r="K98" s="17" t="str">
        <f t="shared" si="21"/>
        <v/>
      </c>
      <c r="L98" s="16" t="str">
        <f t="shared" si="22"/>
        <v/>
      </c>
      <c r="M98" s="16" t="e">
        <f t="shared" si="19"/>
        <v>#VALUE!</v>
      </c>
    </row>
    <row r="99" spans="1:13" x14ac:dyDescent="0.25">
      <c r="A99" s="22" t="str">
        <f>_xlfn.IFNA(VLOOKUP(B99,Reference!A:C,2,0),"")</f>
        <v/>
      </c>
      <c r="B99" s="18" t="str">
        <f t="shared" si="17"/>
        <v/>
      </c>
      <c r="C99" s="18" t="str">
        <f t="shared" si="15"/>
        <v/>
      </c>
      <c r="D99" s="18" t="str">
        <f>_xlfn.IFNA(VLOOKUP('Inventory Report'!C99,Reference!E:F,2,0),"")</f>
        <v/>
      </c>
      <c r="E99" s="18" t="str">
        <f t="shared" si="16"/>
        <v/>
      </c>
      <c r="F99" s="21" t="str">
        <f t="shared" si="18"/>
        <v/>
      </c>
      <c r="G99" s="34"/>
      <c r="H99" s="35"/>
      <c r="I99" s="53" t="str">
        <f>IFERROR(INDEX('Case Pack Reference'!$G$4:$AF$104,MATCH(B99,'Case Pack Reference'!$A$4:$A$104,0),MATCH(F99,'Case Pack Reference'!$G$2:$AF$2,0)),"")</f>
        <v/>
      </c>
      <c r="J99" s="51" t="str">
        <f t="shared" si="20"/>
        <v/>
      </c>
      <c r="K99" s="17" t="str">
        <f t="shared" si="21"/>
        <v/>
      </c>
      <c r="L99" s="16" t="str">
        <f t="shared" si="22"/>
        <v/>
      </c>
      <c r="M99" s="16" t="e">
        <f t="shared" si="19"/>
        <v>#VALUE!</v>
      </c>
    </row>
    <row r="100" spans="1:13" x14ac:dyDescent="0.25">
      <c r="A100" s="22" t="str">
        <f>_xlfn.IFNA(VLOOKUP(B100,Reference!A:C,2,0),"")</f>
        <v/>
      </c>
      <c r="B100" s="18" t="str">
        <f t="shared" si="17"/>
        <v/>
      </c>
      <c r="C100" s="18" t="str">
        <f t="shared" ref="C100:C131" si="23">IF(G100="","",MID(G100,LEN(B100)+LEN(E100)+3,FIND("-",RIGHT(G100,LEN(G100)-LEN(B100)-LEN(E100)-2),1)-1))</f>
        <v/>
      </c>
      <c r="D100" s="18" t="str">
        <f>_xlfn.IFNA(VLOOKUP('Inventory Report'!C100,Reference!E:F,2,0),"")</f>
        <v/>
      </c>
      <c r="E100" s="18" t="str">
        <f t="shared" ref="E100:E131" si="24">IFERROR(MID($G100,LEN(B100)+2,FIND("-",RIGHT($G100,LEN($G100)-LEN(B100)-1),1)-1),"")</f>
        <v/>
      </c>
      <c r="F100" s="21" t="str">
        <f t="shared" si="18"/>
        <v/>
      </c>
      <c r="G100" s="34"/>
      <c r="H100" s="35"/>
      <c r="I100" s="53" t="str">
        <f>IFERROR(INDEX('Case Pack Reference'!$G$4:$AF$104,MATCH(B100,'Case Pack Reference'!$A$4:$A$104,0),MATCH(F100,'Case Pack Reference'!$G$2:$AF$2,0)),"")</f>
        <v/>
      </c>
      <c r="J100" s="51" t="str">
        <f t="shared" si="20"/>
        <v/>
      </c>
      <c r="K100" s="17" t="str">
        <f t="shared" si="21"/>
        <v/>
      </c>
      <c r="L100" s="16" t="str">
        <f t="shared" si="22"/>
        <v/>
      </c>
      <c r="M100" s="16" t="e">
        <f t="shared" si="19"/>
        <v>#VALUE!</v>
      </c>
    </row>
    <row r="101" spans="1:13" x14ac:dyDescent="0.25">
      <c r="A101" s="22" t="str">
        <f>_xlfn.IFNA(VLOOKUP(B101,Reference!A:C,2,0),"")</f>
        <v/>
      </c>
      <c r="B101" s="18" t="str">
        <f t="shared" si="17"/>
        <v/>
      </c>
      <c r="C101" s="18" t="str">
        <f t="shared" si="23"/>
        <v/>
      </c>
      <c r="D101" s="18" t="str">
        <f>_xlfn.IFNA(VLOOKUP('Inventory Report'!C101,Reference!E:F,2,0),"")</f>
        <v/>
      </c>
      <c r="E101" s="18" t="str">
        <f t="shared" si="24"/>
        <v/>
      </c>
      <c r="F101" s="21" t="str">
        <f t="shared" si="18"/>
        <v/>
      </c>
      <c r="G101" s="34"/>
      <c r="H101" s="35"/>
      <c r="I101" s="53" t="str">
        <f>IFERROR(INDEX('Case Pack Reference'!$G$4:$AF$104,MATCH(B101,'Case Pack Reference'!$A$4:$A$104,0),MATCH(F101,'Case Pack Reference'!$G$2:$AF$2,0)),"")</f>
        <v/>
      </c>
      <c r="J101" s="51" t="str">
        <f t="shared" si="20"/>
        <v/>
      </c>
      <c r="K101" s="17" t="str">
        <f t="shared" si="21"/>
        <v/>
      </c>
      <c r="L101" s="16" t="str">
        <f t="shared" si="22"/>
        <v/>
      </c>
      <c r="M101" s="16" t="e">
        <f t="shared" si="19"/>
        <v>#VALUE!</v>
      </c>
    </row>
    <row r="102" spans="1:13" x14ac:dyDescent="0.25">
      <c r="A102" s="22" t="str">
        <f>_xlfn.IFNA(VLOOKUP(B102,Reference!A:C,2,0),"")</f>
        <v/>
      </c>
      <c r="B102" s="18" t="str">
        <f t="shared" si="17"/>
        <v/>
      </c>
      <c r="C102" s="18" t="str">
        <f t="shared" si="23"/>
        <v/>
      </c>
      <c r="D102" s="18" t="str">
        <f>_xlfn.IFNA(VLOOKUP('Inventory Report'!C102,Reference!E:F,2,0),"")</f>
        <v/>
      </c>
      <c r="E102" s="18" t="str">
        <f t="shared" si="24"/>
        <v/>
      </c>
      <c r="F102" s="21" t="str">
        <f t="shared" si="18"/>
        <v/>
      </c>
      <c r="G102" s="34"/>
      <c r="H102" s="35"/>
      <c r="I102" s="53" t="str">
        <f>IFERROR(INDEX('Case Pack Reference'!$G$4:$AF$104,MATCH(B102,'Case Pack Reference'!$A$4:$A$104,0),MATCH(F102,'Case Pack Reference'!$G$2:$AF$2,0)),"")</f>
        <v/>
      </c>
      <c r="J102" s="51" t="str">
        <f t="shared" si="20"/>
        <v/>
      </c>
      <c r="K102" s="17" t="str">
        <f t="shared" si="21"/>
        <v/>
      </c>
      <c r="L102" s="16" t="str">
        <f t="shared" si="22"/>
        <v/>
      </c>
      <c r="M102" s="16" t="e">
        <f t="shared" si="19"/>
        <v>#VALUE!</v>
      </c>
    </row>
    <row r="103" spans="1:13" x14ac:dyDescent="0.25">
      <c r="A103" s="22" t="str">
        <f>_xlfn.IFNA(VLOOKUP(B103,Reference!A:C,2,0),"")</f>
        <v/>
      </c>
      <c r="B103" s="18" t="str">
        <f t="shared" si="17"/>
        <v/>
      </c>
      <c r="C103" s="18" t="str">
        <f t="shared" si="23"/>
        <v/>
      </c>
      <c r="D103" s="18" t="str">
        <f>_xlfn.IFNA(VLOOKUP('Inventory Report'!C103,Reference!E:F,2,0),"")</f>
        <v/>
      </c>
      <c r="E103" s="18" t="str">
        <f t="shared" si="24"/>
        <v/>
      </c>
      <c r="F103" s="21" t="str">
        <f t="shared" si="18"/>
        <v/>
      </c>
      <c r="G103" s="34"/>
      <c r="H103" s="35"/>
      <c r="I103" s="53" t="str">
        <f>IFERROR(INDEX('Case Pack Reference'!$G$4:$AF$104,MATCH(B103,'Case Pack Reference'!$A$4:$A$104,0),MATCH(F103,'Case Pack Reference'!$G$2:$AF$2,0)),"")</f>
        <v/>
      </c>
      <c r="J103" s="51" t="str">
        <f t="shared" si="20"/>
        <v/>
      </c>
      <c r="K103" s="17" t="str">
        <f t="shared" si="21"/>
        <v/>
      </c>
      <c r="L103" s="16" t="str">
        <f t="shared" si="22"/>
        <v/>
      </c>
      <c r="M103" s="16" t="e">
        <f t="shared" si="19"/>
        <v>#VALUE!</v>
      </c>
    </row>
    <row r="104" spans="1:13" x14ac:dyDescent="0.25">
      <c r="A104" s="22" t="str">
        <f>_xlfn.IFNA(VLOOKUP(B104,Reference!A:C,2,0),"")</f>
        <v/>
      </c>
      <c r="B104" s="18" t="str">
        <f t="shared" si="17"/>
        <v/>
      </c>
      <c r="C104" s="18" t="str">
        <f t="shared" si="23"/>
        <v/>
      </c>
      <c r="D104" s="18" t="str">
        <f>_xlfn.IFNA(VLOOKUP('Inventory Report'!C104,Reference!E:F,2,0),"")</f>
        <v/>
      </c>
      <c r="E104" s="18" t="str">
        <f t="shared" si="24"/>
        <v/>
      </c>
      <c r="F104" s="21" t="str">
        <f t="shared" si="18"/>
        <v/>
      </c>
      <c r="G104" s="34"/>
      <c r="H104" s="35"/>
      <c r="I104" s="53" t="str">
        <f>IFERROR(INDEX('Case Pack Reference'!$G$4:$AF$104,MATCH(B104,'Case Pack Reference'!$A$4:$A$104,0),MATCH(F104,'Case Pack Reference'!$G$2:$AF$2,0)),"")</f>
        <v/>
      </c>
      <c r="J104" s="51" t="str">
        <f t="shared" si="20"/>
        <v/>
      </c>
      <c r="K104" s="17" t="str">
        <f t="shared" si="21"/>
        <v/>
      </c>
      <c r="L104" s="16" t="str">
        <f t="shared" si="22"/>
        <v/>
      </c>
      <c r="M104" s="16" t="e">
        <f t="shared" si="19"/>
        <v>#VALUE!</v>
      </c>
    </row>
    <row r="105" spans="1:13" x14ac:dyDescent="0.25">
      <c r="A105" s="22" t="str">
        <f>_xlfn.IFNA(VLOOKUP(B105,Reference!A:C,2,0),"")</f>
        <v/>
      </c>
      <c r="B105" s="18" t="str">
        <f t="shared" si="17"/>
        <v/>
      </c>
      <c r="C105" s="18" t="str">
        <f t="shared" si="23"/>
        <v/>
      </c>
      <c r="D105" s="18" t="str">
        <f>_xlfn.IFNA(VLOOKUP('Inventory Report'!C105,Reference!E:F,2,0),"")</f>
        <v/>
      </c>
      <c r="E105" s="18" t="str">
        <f t="shared" si="24"/>
        <v/>
      </c>
      <c r="F105" s="21" t="str">
        <f t="shared" si="18"/>
        <v/>
      </c>
      <c r="G105" s="34"/>
      <c r="H105" s="35"/>
      <c r="I105" s="53" t="str">
        <f>IFERROR(INDEX('Case Pack Reference'!$G$4:$AF$104,MATCH(B105,'Case Pack Reference'!$A$4:$A$104,0),MATCH(F105,'Case Pack Reference'!$G$2:$AF$2,0)),"")</f>
        <v/>
      </c>
      <c r="J105" s="51" t="str">
        <f t="shared" si="20"/>
        <v/>
      </c>
      <c r="K105" s="17" t="str">
        <f t="shared" si="21"/>
        <v/>
      </c>
      <c r="L105" s="16" t="str">
        <f t="shared" si="22"/>
        <v/>
      </c>
      <c r="M105" s="16" t="e">
        <f t="shared" si="19"/>
        <v>#VALUE!</v>
      </c>
    </row>
    <row r="106" spans="1:13" x14ac:dyDescent="0.25">
      <c r="A106" s="22" t="str">
        <f>_xlfn.IFNA(VLOOKUP(B106,Reference!A:C,2,0),"")</f>
        <v/>
      </c>
      <c r="B106" s="18" t="str">
        <f t="shared" si="17"/>
        <v/>
      </c>
      <c r="C106" s="18" t="str">
        <f t="shared" si="23"/>
        <v/>
      </c>
      <c r="D106" s="18" t="str">
        <f>_xlfn.IFNA(VLOOKUP('Inventory Report'!C106,Reference!E:F,2,0),"")</f>
        <v/>
      </c>
      <c r="E106" s="18" t="str">
        <f t="shared" si="24"/>
        <v/>
      </c>
      <c r="F106" s="21" t="str">
        <f t="shared" si="18"/>
        <v/>
      </c>
      <c r="G106" s="34"/>
      <c r="H106" s="35"/>
      <c r="I106" s="53" t="str">
        <f>IFERROR(INDEX('Case Pack Reference'!$G$4:$AF$104,MATCH(B106,'Case Pack Reference'!$A$4:$A$104,0),MATCH(F106,'Case Pack Reference'!$G$2:$AF$2,0)),"")</f>
        <v/>
      </c>
      <c r="J106" s="51" t="str">
        <f t="shared" si="20"/>
        <v/>
      </c>
      <c r="K106" s="17" t="str">
        <f t="shared" si="21"/>
        <v/>
      </c>
      <c r="L106" s="16" t="str">
        <f t="shared" si="22"/>
        <v/>
      </c>
      <c r="M106" s="16" t="e">
        <f t="shared" si="19"/>
        <v>#VALUE!</v>
      </c>
    </row>
    <row r="107" spans="1:13" x14ac:dyDescent="0.25">
      <c r="A107" s="22" t="str">
        <f>_xlfn.IFNA(VLOOKUP(B107,Reference!A:C,2,0),"")</f>
        <v/>
      </c>
      <c r="B107" s="18" t="str">
        <f t="shared" si="17"/>
        <v/>
      </c>
      <c r="C107" s="18" t="str">
        <f t="shared" si="23"/>
        <v/>
      </c>
      <c r="D107" s="18" t="str">
        <f>_xlfn.IFNA(VLOOKUP('Inventory Report'!C107,Reference!E:F,2,0),"")</f>
        <v/>
      </c>
      <c r="E107" s="18" t="str">
        <f t="shared" si="24"/>
        <v/>
      </c>
      <c r="F107" s="21" t="str">
        <f t="shared" si="18"/>
        <v/>
      </c>
      <c r="G107" s="34"/>
      <c r="H107" s="35"/>
      <c r="I107" s="53" t="str">
        <f>IFERROR(INDEX('Case Pack Reference'!$G$4:$AF$104,MATCH(B107,'Case Pack Reference'!$A$4:$A$104,0),MATCH(F107,'Case Pack Reference'!$G$2:$AF$2,0)),"")</f>
        <v/>
      </c>
      <c r="J107" s="51" t="str">
        <f t="shared" si="20"/>
        <v/>
      </c>
      <c r="K107" s="17" t="str">
        <f t="shared" si="21"/>
        <v/>
      </c>
      <c r="L107" s="16" t="str">
        <f t="shared" si="22"/>
        <v/>
      </c>
      <c r="M107" s="16" t="e">
        <f t="shared" si="19"/>
        <v>#VALUE!</v>
      </c>
    </row>
    <row r="108" spans="1:13" x14ac:dyDescent="0.25">
      <c r="A108" s="22" t="str">
        <f>_xlfn.IFNA(VLOOKUP(B108,Reference!A:C,2,0),"")</f>
        <v/>
      </c>
      <c r="B108" s="18" t="str">
        <f t="shared" si="17"/>
        <v/>
      </c>
      <c r="C108" s="18" t="str">
        <f t="shared" si="23"/>
        <v/>
      </c>
      <c r="D108" s="18" t="str">
        <f>_xlfn.IFNA(VLOOKUP('Inventory Report'!C108,Reference!E:F,2,0),"")</f>
        <v/>
      </c>
      <c r="E108" s="18" t="str">
        <f t="shared" si="24"/>
        <v/>
      </c>
      <c r="F108" s="21" t="str">
        <f t="shared" si="18"/>
        <v/>
      </c>
      <c r="G108" s="34"/>
      <c r="H108" s="35"/>
      <c r="I108" s="53" t="str">
        <f>IFERROR(INDEX('Case Pack Reference'!$G$4:$AF$104,MATCH(B108,'Case Pack Reference'!$A$4:$A$104,0),MATCH(F108,'Case Pack Reference'!$G$2:$AF$2,0)),"")</f>
        <v/>
      </c>
      <c r="J108" s="51" t="str">
        <f t="shared" si="20"/>
        <v/>
      </c>
      <c r="K108" s="17" t="str">
        <f t="shared" si="21"/>
        <v/>
      </c>
      <c r="L108" s="16" t="str">
        <f t="shared" si="22"/>
        <v/>
      </c>
      <c r="M108" s="16" t="e">
        <f t="shared" si="19"/>
        <v>#VALUE!</v>
      </c>
    </row>
    <row r="109" spans="1:13" x14ac:dyDescent="0.25">
      <c r="A109" s="22" t="str">
        <f>_xlfn.IFNA(VLOOKUP(B109,Reference!A:C,2,0),"")</f>
        <v/>
      </c>
      <c r="B109" s="18" t="str">
        <f t="shared" si="17"/>
        <v/>
      </c>
      <c r="C109" s="18" t="str">
        <f t="shared" si="23"/>
        <v/>
      </c>
      <c r="D109" s="18" t="str">
        <f>_xlfn.IFNA(VLOOKUP('Inventory Report'!C109,Reference!E:F,2,0),"")</f>
        <v/>
      </c>
      <c r="E109" s="18" t="str">
        <f t="shared" si="24"/>
        <v/>
      </c>
      <c r="F109" s="21" t="str">
        <f t="shared" si="18"/>
        <v/>
      </c>
      <c r="G109" s="34"/>
      <c r="H109" s="35"/>
      <c r="I109" s="53" t="str">
        <f>IFERROR(INDEX('Case Pack Reference'!$G$4:$AF$104,MATCH(B109,'Case Pack Reference'!$A$4:$A$104,0),MATCH(F109,'Case Pack Reference'!$G$2:$AF$2,0)),"")</f>
        <v/>
      </c>
      <c r="J109" s="51" t="str">
        <f t="shared" si="20"/>
        <v/>
      </c>
      <c r="K109" s="17" t="str">
        <f t="shared" si="21"/>
        <v/>
      </c>
      <c r="L109" s="16" t="str">
        <f t="shared" si="22"/>
        <v/>
      </c>
      <c r="M109" s="16" t="e">
        <f t="shared" si="19"/>
        <v>#VALUE!</v>
      </c>
    </row>
    <row r="110" spans="1:13" x14ac:dyDescent="0.25">
      <c r="A110" s="22" t="str">
        <f>_xlfn.IFNA(VLOOKUP(B110,Reference!A:C,2,0),"")</f>
        <v/>
      </c>
      <c r="B110" s="18" t="str">
        <f t="shared" si="17"/>
        <v/>
      </c>
      <c r="C110" s="18" t="str">
        <f t="shared" si="23"/>
        <v/>
      </c>
      <c r="D110" s="18" t="str">
        <f>_xlfn.IFNA(VLOOKUP('Inventory Report'!C110,Reference!E:F,2,0),"")</f>
        <v/>
      </c>
      <c r="E110" s="18" t="str">
        <f t="shared" si="24"/>
        <v/>
      </c>
      <c r="F110" s="21" t="str">
        <f t="shared" si="18"/>
        <v/>
      </c>
      <c r="G110" s="34"/>
      <c r="H110" s="35"/>
      <c r="I110" s="53" t="str">
        <f>IFERROR(INDEX('Case Pack Reference'!$G$4:$AF$104,MATCH(B110,'Case Pack Reference'!$A$4:$A$104,0),MATCH(F110,'Case Pack Reference'!$G$2:$AF$2,0)),"")</f>
        <v/>
      </c>
      <c r="J110" s="51" t="str">
        <f t="shared" si="20"/>
        <v/>
      </c>
      <c r="K110" s="17" t="str">
        <f t="shared" si="21"/>
        <v/>
      </c>
      <c r="L110" s="16" t="str">
        <f t="shared" si="22"/>
        <v/>
      </c>
      <c r="M110" s="16" t="e">
        <f t="shared" si="19"/>
        <v>#VALUE!</v>
      </c>
    </row>
    <row r="111" spans="1:13" x14ac:dyDescent="0.25">
      <c r="A111" s="22" t="str">
        <f>_xlfn.IFNA(VLOOKUP(B111,Reference!A:C,2,0),"")</f>
        <v/>
      </c>
      <c r="B111" s="18" t="str">
        <f t="shared" si="17"/>
        <v/>
      </c>
      <c r="C111" s="18" t="str">
        <f t="shared" si="23"/>
        <v/>
      </c>
      <c r="D111" s="18" t="str">
        <f>_xlfn.IFNA(VLOOKUP('Inventory Report'!C111,Reference!E:F,2,0),"")</f>
        <v/>
      </c>
      <c r="E111" s="18" t="str">
        <f t="shared" si="24"/>
        <v/>
      </c>
      <c r="F111" s="21" t="str">
        <f t="shared" si="18"/>
        <v/>
      </c>
      <c r="G111" s="34"/>
      <c r="H111" s="35"/>
      <c r="I111" s="53" t="str">
        <f>IFERROR(INDEX('Case Pack Reference'!$G$4:$AF$104,MATCH(B111,'Case Pack Reference'!$A$4:$A$104,0),MATCH(F111,'Case Pack Reference'!$G$2:$AF$2,0)),"")</f>
        <v/>
      </c>
      <c r="J111" s="51" t="str">
        <f t="shared" si="20"/>
        <v/>
      </c>
      <c r="K111" s="17" t="str">
        <f t="shared" si="21"/>
        <v/>
      </c>
      <c r="L111" s="16" t="str">
        <f t="shared" si="22"/>
        <v/>
      </c>
      <c r="M111" s="16" t="e">
        <f t="shared" si="19"/>
        <v>#VALUE!</v>
      </c>
    </row>
    <row r="112" spans="1:13" x14ac:dyDescent="0.25">
      <c r="A112" s="22" t="str">
        <f>_xlfn.IFNA(VLOOKUP(B112,Reference!A:C,2,0),"")</f>
        <v/>
      </c>
      <c r="B112" s="18" t="str">
        <f t="shared" si="17"/>
        <v/>
      </c>
      <c r="C112" s="18" t="str">
        <f t="shared" si="23"/>
        <v/>
      </c>
      <c r="D112" s="18" t="str">
        <f>_xlfn.IFNA(VLOOKUP('Inventory Report'!C112,Reference!E:F,2,0),"")</f>
        <v/>
      </c>
      <c r="E112" s="18" t="str">
        <f t="shared" si="24"/>
        <v/>
      </c>
      <c r="F112" s="21" t="str">
        <f t="shared" si="18"/>
        <v/>
      </c>
      <c r="G112" s="34"/>
      <c r="H112" s="35"/>
      <c r="I112" s="53" t="str">
        <f>IFERROR(INDEX('Case Pack Reference'!$G$4:$AF$104,MATCH(B112,'Case Pack Reference'!$A$4:$A$104,0),MATCH(F112,'Case Pack Reference'!$G$2:$AF$2,0)),"")</f>
        <v/>
      </c>
      <c r="J112" s="51" t="str">
        <f t="shared" si="20"/>
        <v/>
      </c>
      <c r="K112" s="17" t="str">
        <f t="shared" si="21"/>
        <v/>
      </c>
      <c r="L112" s="16" t="str">
        <f t="shared" si="22"/>
        <v/>
      </c>
      <c r="M112" s="16" t="e">
        <f t="shared" si="19"/>
        <v>#VALUE!</v>
      </c>
    </row>
    <row r="113" spans="1:13" x14ac:dyDescent="0.25">
      <c r="A113" s="22" t="str">
        <f>_xlfn.IFNA(VLOOKUP(B113,Reference!A:C,2,0),"")</f>
        <v/>
      </c>
      <c r="B113" s="18" t="str">
        <f t="shared" si="17"/>
        <v/>
      </c>
      <c r="C113" s="18" t="str">
        <f t="shared" si="23"/>
        <v/>
      </c>
      <c r="D113" s="18" t="str">
        <f>_xlfn.IFNA(VLOOKUP('Inventory Report'!C113,Reference!E:F,2,0),"")</f>
        <v/>
      </c>
      <c r="E113" s="18" t="str">
        <f t="shared" si="24"/>
        <v/>
      </c>
      <c r="F113" s="21" t="str">
        <f t="shared" si="18"/>
        <v/>
      </c>
      <c r="G113" s="34"/>
      <c r="H113" s="35"/>
      <c r="I113" s="53" t="str">
        <f>IFERROR(INDEX('Case Pack Reference'!$G$4:$AF$104,MATCH(B113,'Case Pack Reference'!$A$4:$A$104,0),MATCH(F113,'Case Pack Reference'!$G$2:$AF$2,0)),"")</f>
        <v/>
      </c>
      <c r="J113" s="51" t="str">
        <f t="shared" si="20"/>
        <v/>
      </c>
      <c r="K113" s="17" t="str">
        <f t="shared" si="21"/>
        <v/>
      </c>
      <c r="L113" s="16" t="str">
        <f t="shared" si="22"/>
        <v/>
      </c>
      <c r="M113" s="16" t="e">
        <f t="shared" si="19"/>
        <v>#VALUE!</v>
      </c>
    </row>
    <row r="114" spans="1:13" x14ac:dyDescent="0.25">
      <c r="A114" s="22" t="str">
        <f>_xlfn.IFNA(VLOOKUP(B114,Reference!A:C,2,0),"")</f>
        <v/>
      </c>
      <c r="B114" s="18" t="str">
        <f t="shared" si="17"/>
        <v/>
      </c>
      <c r="C114" s="18" t="str">
        <f t="shared" si="23"/>
        <v/>
      </c>
      <c r="D114" s="18" t="str">
        <f>_xlfn.IFNA(VLOOKUP('Inventory Report'!C114,Reference!E:F,2,0),"")</f>
        <v/>
      </c>
      <c r="E114" s="18" t="str">
        <f t="shared" si="24"/>
        <v/>
      </c>
      <c r="F114" s="21" t="str">
        <f t="shared" si="18"/>
        <v/>
      </c>
      <c r="G114" s="34"/>
      <c r="H114" s="35"/>
      <c r="I114" s="53" t="str">
        <f>IFERROR(INDEX('Case Pack Reference'!$G$4:$AF$104,MATCH(B114,'Case Pack Reference'!$A$4:$A$104,0),MATCH(F114,'Case Pack Reference'!$G$2:$AF$2,0)),"")</f>
        <v/>
      </c>
      <c r="J114" s="51" t="str">
        <f t="shared" si="20"/>
        <v/>
      </c>
      <c r="K114" s="17" t="str">
        <f t="shared" si="21"/>
        <v/>
      </c>
      <c r="L114" s="16" t="str">
        <f t="shared" si="22"/>
        <v/>
      </c>
      <c r="M114" s="16" t="e">
        <f t="shared" si="19"/>
        <v>#VALUE!</v>
      </c>
    </row>
    <row r="115" spans="1:13" x14ac:dyDescent="0.25">
      <c r="A115" s="22" t="str">
        <f>_xlfn.IFNA(VLOOKUP(B115,Reference!A:C,2,0),"")</f>
        <v/>
      </c>
      <c r="B115" s="18" t="str">
        <f t="shared" si="17"/>
        <v/>
      </c>
      <c r="C115" s="18" t="str">
        <f t="shared" si="23"/>
        <v/>
      </c>
      <c r="D115" s="18" t="str">
        <f>_xlfn.IFNA(VLOOKUP('Inventory Report'!C115,Reference!E:F,2,0),"")</f>
        <v/>
      </c>
      <c r="E115" s="18" t="str">
        <f t="shared" si="24"/>
        <v/>
      </c>
      <c r="F115" s="21" t="str">
        <f t="shared" si="18"/>
        <v/>
      </c>
      <c r="G115" s="34"/>
      <c r="H115" s="35"/>
      <c r="I115" s="53" t="str">
        <f>IFERROR(INDEX('Case Pack Reference'!$G$4:$AF$104,MATCH(B115,'Case Pack Reference'!$A$4:$A$104,0),MATCH(F115,'Case Pack Reference'!$G$2:$AF$2,0)),"")</f>
        <v/>
      </c>
      <c r="J115" s="51" t="str">
        <f t="shared" si="20"/>
        <v/>
      </c>
      <c r="K115" s="17" t="str">
        <f t="shared" si="21"/>
        <v/>
      </c>
      <c r="L115" s="16" t="str">
        <f t="shared" si="22"/>
        <v/>
      </c>
      <c r="M115" s="16" t="e">
        <f t="shared" si="19"/>
        <v>#VALUE!</v>
      </c>
    </row>
    <row r="116" spans="1:13" x14ac:dyDescent="0.25">
      <c r="A116" s="22" t="str">
        <f>_xlfn.IFNA(VLOOKUP(B116,Reference!A:C,2,0),"")</f>
        <v/>
      </c>
      <c r="B116" s="18" t="str">
        <f t="shared" si="17"/>
        <v/>
      </c>
      <c r="C116" s="18" t="str">
        <f t="shared" si="23"/>
        <v/>
      </c>
      <c r="D116" s="18" t="str">
        <f>_xlfn.IFNA(VLOOKUP('Inventory Report'!C116,Reference!E:F,2,0),"")</f>
        <v/>
      </c>
      <c r="E116" s="18" t="str">
        <f t="shared" si="24"/>
        <v/>
      </c>
      <c r="F116" s="21" t="str">
        <f t="shared" si="18"/>
        <v/>
      </c>
      <c r="G116" s="34"/>
      <c r="H116" s="35"/>
      <c r="I116" s="53" t="str">
        <f>IFERROR(INDEX('Case Pack Reference'!$G$4:$AF$104,MATCH(B116,'Case Pack Reference'!$A$4:$A$104,0),MATCH(F116,'Case Pack Reference'!$G$2:$AF$2,0)),"")</f>
        <v/>
      </c>
      <c r="J116" s="51" t="str">
        <f t="shared" si="20"/>
        <v/>
      </c>
      <c r="K116" s="17" t="str">
        <f t="shared" si="21"/>
        <v/>
      </c>
      <c r="L116" s="16" t="str">
        <f t="shared" si="22"/>
        <v/>
      </c>
      <c r="M116" s="16" t="e">
        <f t="shared" si="19"/>
        <v>#VALUE!</v>
      </c>
    </row>
    <row r="117" spans="1:13" x14ac:dyDescent="0.25">
      <c r="A117" s="22" t="str">
        <f>_xlfn.IFNA(VLOOKUP(B117,Reference!A:C,2,0),"")</f>
        <v/>
      </c>
      <c r="B117" s="18" t="str">
        <f t="shared" si="17"/>
        <v/>
      </c>
      <c r="C117" s="18" t="str">
        <f t="shared" si="23"/>
        <v/>
      </c>
      <c r="D117" s="18" t="str">
        <f>_xlfn.IFNA(VLOOKUP('Inventory Report'!C117,Reference!E:F,2,0),"")</f>
        <v/>
      </c>
      <c r="E117" s="18" t="str">
        <f t="shared" si="24"/>
        <v/>
      </c>
      <c r="F117" s="21" t="str">
        <f t="shared" si="18"/>
        <v/>
      </c>
      <c r="G117" s="34"/>
      <c r="H117" s="35"/>
      <c r="I117" s="53" t="str">
        <f>IFERROR(INDEX('Case Pack Reference'!$G$4:$AF$104,MATCH(B117,'Case Pack Reference'!$A$4:$A$104,0),MATCH(F117,'Case Pack Reference'!$G$2:$AF$2,0)),"")</f>
        <v/>
      </c>
      <c r="J117" s="51" t="str">
        <f t="shared" si="20"/>
        <v/>
      </c>
      <c r="K117" s="17" t="str">
        <f t="shared" si="21"/>
        <v/>
      </c>
      <c r="L117" s="16" t="str">
        <f t="shared" si="22"/>
        <v/>
      </c>
      <c r="M117" s="16" t="e">
        <f t="shared" si="19"/>
        <v>#VALUE!</v>
      </c>
    </row>
    <row r="118" spans="1:13" x14ac:dyDescent="0.25">
      <c r="A118" s="22" t="str">
        <f>_xlfn.IFNA(VLOOKUP(B118,Reference!A:C,2,0),"")</f>
        <v/>
      </c>
      <c r="B118" s="18" t="str">
        <f t="shared" si="17"/>
        <v/>
      </c>
      <c r="C118" s="18" t="str">
        <f t="shared" si="23"/>
        <v/>
      </c>
      <c r="D118" s="18" t="str">
        <f>_xlfn.IFNA(VLOOKUP('Inventory Report'!C118,Reference!E:F,2,0),"")</f>
        <v/>
      </c>
      <c r="E118" s="18" t="str">
        <f t="shared" si="24"/>
        <v/>
      </c>
      <c r="F118" s="21" t="str">
        <f t="shared" si="18"/>
        <v/>
      </c>
      <c r="G118" s="34"/>
      <c r="H118" s="35"/>
      <c r="I118" s="53" t="str">
        <f>IFERROR(INDEX('Case Pack Reference'!$G$4:$AF$104,MATCH(B118,'Case Pack Reference'!$A$4:$A$104,0),MATCH(F118,'Case Pack Reference'!$G$2:$AF$2,0)),"")</f>
        <v/>
      </c>
      <c r="J118" s="51" t="str">
        <f t="shared" si="20"/>
        <v/>
      </c>
      <c r="K118" s="17" t="str">
        <f t="shared" si="21"/>
        <v/>
      </c>
      <c r="L118" s="16" t="str">
        <f t="shared" si="22"/>
        <v/>
      </c>
      <c r="M118" s="16" t="e">
        <f t="shared" si="19"/>
        <v>#VALUE!</v>
      </c>
    </row>
    <row r="119" spans="1:13" x14ac:dyDescent="0.25">
      <c r="A119" s="22" t="str">
        <f>_xlfn.IFNA(VLOOKUP(B119,Reference!A:C,2,0),"")</f>
        <v/>
      </c>
      <c r="B119" s="18" t="str">
        <f t="shared" si="17"/>
        <v/>
      </c>
      <c r="C119" s="18" t="str">
        <f t="shared" si="23"/>
        <v/>
      </c>
      <c r="D119" s="18" t="str">
        <f>_xlfn.IFNA(VLOOKUP('Inventory Report'!C119,Reference!E:F,2,0),"")</f>
        <v/>
      </c>
      <c r="E119" s="18" t="str">
        <f t="shared" si="24"/>
        <v/>
      </c>
      <c r="F119" s="21" t="str">
        <f t="shared" si="18"/>
        <v/>
      </c>
      <c r="G119" s="34"/>
      <c r="H119" s="35"/>
      <c r="I119" s="53" t="str">
        <f>IFERROR(INDEX('Case Pack Reference'!$G$4:$AF$104,MATCH(B119,'Case Pack Reference'!$A$4:$A$104,0),MATCH(F119,'Case Pack Reference'!$G$2:$AF$2,0)),"")</f>
        <v/>
      </c>
      <c r="J119" s="51" t="str">
        <f t="shared" si="20"/>
        <v/>
      </c>
      <c r="K119" s="17" t="str">
        <f t="shared" si="21"/>
        <v/>
      </c>
      <c r="L119" s="16" t="str">
        <f t="shared" si="22"/>
        <v/>
      </c>
      <c r="M119" s="16" t="e">
        <f t="shared" si="19"/>
        <v>#VALUE!</v>
      </c>
    </row>
    <row r="120" spans="1:13" x14ac:dyDescent="0.25">
      <c r="A120" s="22" t="str">
        <f>_xlfn.IFNA(VLOOKUP(B120,Reference!A:C,2,0),"")</f>
        <v/>
      </c>
      <c r="B120" s="18" t="str">
        <f t="shared" si="17"/>
        <v/>
      </c>
      <c r="C120" s="18" t="str">
        <f t="shared" si="23"/>
        <v/>
      </c>
      <c r="D120" s="18" t="str">
        <f>_xlfn.IFNA(VLOOKUP('Inventory Report'!C120,Reference!E:F,2,0),"")</f>
        <v/>
      </c>
      <c r="E120" s="18" t="str">
        <f t="shared" si="24"/>
        <v/>
      </c>
      <c r="F120" s="21" t="str">
        <f t="shared" si="18"/>
        <v/>
      </c>
      <c r="G120" s="34"/>
      <c r="H120" s="35"/>
      <c r="I120" s="53" t="str">
        <f>IFERROR(INDEX('Case Pack Reference'!$G$4:$AF$104,MATCH(B120,'Case Pack Reference'!$A$4:$A$104,0),MATCH(F120,'Case Pack Reference'!$G$2:$AF$2,0)),"")</f>
        <v/>
      </c>
      <c r="J120" s="51" t="str">
        <f t="shared" si="20"/>
        <v/>
      </c>
      <c r="K120" s="17" t="str">
        <f t="shared" si="21"/>
        <v/>
      </c>
      <c r="L120" s="16" t="str">
        <f t="shared" si="22"/>
        <v/>
      </c>
      <c r="M120" s="16" t="e">
        <f t="shared" si="19"/>
        <v>#VALUE!</v>
      </c>
    </row>
    <row r="121" spans="1:13" x14ac:dyDescent="0.25">
      <c r="A121" s="22" t="str">
        <f>_xlfn.IFNA(VLOOKUP(B121,Reference!A:C,2,0),"")</f>
        <v/>
      </c>
      <c r="B121" s="18" t="str">
        <f t="shared" si="17"/>
        <v/>
      </c>
      <c r="C121" s="18" t="str">
        <f t="shared" si="23"/>
        <v/>
      </c>
      <c r="D121" s="18" t="str">
        <f>_xlfn.IFNA(VLOOKUP('Inventory Report'!C121,Reference!E:F,2,0),"")</f>
        <v/>
      </c>
      <c r="E121" s="18" t="str">
        <f t="shared" si="24"/>
        <v/>
      </c>
      <c r="F121" s="21" t="str">
        <f t="shared" si="18"/>
        <v/>
      </c>
      <c r="G121" s="34"/>
      <c r="H121" s="35"/>
      <c r="I121" s="53" t="str">
        <f>IFERROR(INDEX('Case Pack Reference'!$G$4:$AF$104,MATCH(B121,'Case Pack Reference'!$A$4:$A$104,0),MATCH(F121,'Case Pack Reference'!$G$2:$AF$2,0)),"")</f>
        <v/>
      </c>
      <c r="J121" s="51" t="str">
        <f t="shared" si="20"/>
        <v/>
      </c>
      <c r="K121" s="17" t="str">
        <f t="shared" si="21"/>
        <v/>
      </c>
      <c r="L121" s="16" t="str">
        <f t="shared" si="22"/>
        <v/>
      </c>
      <c r="M121" s="16" t="e">
        <f t="shared" si="19"/>
        <v>#VALUE!</v>
      </c>
    </row>
    <row r="122" spans="1:13" x14ac:dyDescent="0.25">
      <c r="A122" s="22" t="str">
        <f>_xlfn.IFNA(VLOOKUP(B122,Reference!A:C,2,0),"")</f>
        <v/>
      </c>
      <c r="B122" s="18" t="str">
        <f t="shared" si="17"/>
        <v/>
      </c>
      <c r="C122" s="18" t="str">
        <f t="shared" si="23"/>
        <v/>
      </c>
      <c r="D122" s="18" t="str">
        <f>_xlfn.IFNA(VLOOKUP('Inventory Report'!C122,Reference!E:F,2,0),"")</f>
        <v/>
      </c>
      <c r="E122" s="18" t="str">
        <f t="shared" si="24"/>
        <v/>
      </c>
      <c r="F122" s="21" t="str">
        <f t="shared" si="18"/>
        <v/>
      </c>
      <c r="G122" s="34"/>
      <c r="H122" s="35"/>
      <c r="I122" s="53" t="str">
        <f>IFERROR(INDEX('Case Pack Reference'!$G$4:$AF$104,MATCH(B122,'Case Pack Reference'!$A$4:$A$104,0),MATCH(F122,'Case Pack Reference'!$G$2:$AF$2,0)),"")</f>
        <v/>
      </c>
      <c r="J122" s="51" t="str">
        <f t="shared" si="20"/>
        <v/>
      </c>
      <c r="K122" s="17" t="str">
        <f t="shared" si="21"/>
        <v/>
      </c>
      <c r="L122" s="16" t="str">
        <f t="shared" si="22"/>
        <v/>
      </c>
      <c r="M122" s="16" t="e">
        <f t="shared" si="19"/>
        <v>#VALUE!</v>
      </c>
    </row>
    <row r="123" spans="1:13" x14ac:dyDescent="0.25">
      <c r="A123" s="22" t="str">
        <f>_xlfn.IFNA(VLOOKUP(B123,Reference!A:C,2,0),"")</f>
        <v/>
      </c>
      <c r="B123" s="18" t="str">
        <f t="shared" si="17"/>
        <v/>
      </c>
      <c r="C123" s="18" t="str">
        <f t="shared" si="23"/>
        <v/>
      </c>
      <c r="D123" s="18" t="str">
        <f>_xlfn.IFNA(VLOOKUP('Inventory Report'!C123,Reference!E:F,2,0),"")</f>
        <v/>
      </c>
      <c r="E123" s="18" t="str">
        <f t="shared" si="24"/>
        <v/>
      </c>
      <c r="F123" s="21" t="str">
        <f t="shared" si="18"/>
        <v/>
      </c>
      <c r="G123" s="34"/>
      <c r="H123" s="35"/>
      <c r="I123" s="53" t="str">
        <f>IFERROR(INDEX('Case Pack Reference'!$G$4:$AF$104,MATCH(B123,'Case Pack Reference'!$A$4:$A$104,0),MATCH(F123,'Case Pack Reference'!$G$2:$AF$2,0)),"")</f>
        <v/>
      </c>
      <c r="J123" s="51" t="str">
        <f t="shared" si="20"/>
        <v/>
      </c>
      <c r="K123" s="17" t="str">
        <f t="shared" si="21"/>
        <v/>
      </c>
      <c r="L123" s="16" t="str">
        <f t="shared" si="22"/>
        <v/>
      </c>
      <c r="M123" s="16" t="e">
        <f t="shared" si="19"/>
        <v>#VALUE!</v>
      </c>
    </row>
    <row r="124" spans="1:13" x14ac:dyDescent="0.25">
      <c r="A124" s="22" t="str">
        <f>_xlfn.IFNA(VLOOKUP(B124,Reference!A:C,2,0),"")</f>
        <v/>
      </c>
      <c r="B124" s="18" t="str">
        <f t="shared" si="17"/>
        <v/>
      </c>
      <c r="C124" s="18" t="str">
        <f t="shared" si="23"/>
        <v/>
      </c>
      <c r="D124" s="18" t="str">
        <f>_xlfn.IFNA(VLOOKUP('Inventory Report'!C124,Reference!E:F,2,0),"")</f>
        <v/>
      </c>
      <c r="E124" s="18" t="str">
        <f t="shared" si="24"/>
        <v/>
      </c>
      <c r="F124" s="21" t="str">
        <f t="shared" si="18"/>
        <v/>
      </c>
      <c r="G124" s="34"/>
      <c r="H124" s="35"/>
      <c r="I124" s="53" t="str">
        <f>IFERROR(INDEX('Case Pack Reference'!$G$4:$AF$104,MATCH(B124,'Case Pack Reference'!$A$4:$A$104,0),MATCH(F124,'Case Pack Reference'!$G$2:$AF$2,0)),"")</f>
        <v/>
      </c>
      <c r="J124" s="51" t="str">
        <f>IFERROR(SUM(H124/I124),"")</f>
        <v/>
      </c>
      <c r="K124" s="17" t="str">
        <f t="shared" si="21"/>
        <v/>
      </c>
      <c r="L124" s="16" t="str">
        <f t="shared" si="22"/>
        <v/>
      </c>
      <c r="M124" s="16" t="e">
        <f t="shared" si="19"/>
        <v>#VALUE!</v>
      </c>
    </row>
    <row r="125" spans="1:13" x14ac:dyDescent="0.25">
      <c r="A125" s="22" t="str">
        <f>_xlfn.IFNA(VLOOKUP(B125,Reference!A:C,2,0),"")</f>
        <v/>
      </c>
      <c r="B125" s="18" t="str">
        <f t="shared" si="17"/>
        <v/>
      </c>
      <c r="C125" s="18" t="str">
        <f t="shared" si="23"/>
        <v/>
      </c>
      <c r="D125" s="18" t="str">
        <f>_xlfn.IFNA(VLOOKUP('Inventory Report'!C125,Reference!E:F,2,0),"")</f>
        <v/>
      </c>
      <c r="E125" s="18" t="str">
        <f t="shared" si="24"/>
        <v/>
      </c>
      <c r="F125" s="21" t="str">
        <f t="shared" si="18"/>
        <v/>
      </c>
      <c r="G125" s="34"/>
      <c r="H125" s="35"/>
      <c r="I125" s="53" t="str">
        <f>IFERROR(INDEX('Case Pack Reference'!$G$4:$AF$104,MATCH(B125,'Case Pack Reference'!$A$4:$A$104,0),MATCH(F125,'Case Pack Reference'!$G$2:$AF$2,0)),"")</f>
        <v/>
      </c>
      <c r="J125" s="51" t="str">
        <f t="shared" si="20"/>
        <v/>
      </c>
      <c r="K125" s="17" t="str">
        <f t="shared" si="21"/>
        <v/>
      </c>
      <c r="L125" s="16" t="str">
        <f t="shared" si="22"/>
        <v/>
      </c>
      <c r="M125" s="16" t="e">
        <f t="shared" si="19"/>
        <v>#VALUE!</v>
      </c>
    </row>
    <row r="126" spans="1:13" x14ac:dyDescent="0.25">
      <c r="A126" s="22" t="str">
        <f>_xlfn.IFNA(VLOOKUP(B126,Reference!A:C,2,0),"")</f>
        <v/>
      </c>
      <c r="B126" s="18" t="str">
        <f t="shared" si="17"/>
        <v/>
      </c>
      <c r="C126" s="18" t="str">
        <f t="shared" si="23"/>
        <v/>
      </c>
      <c r="D126" s="18" t="str">
        <f>_xlfn.IFNA(VLOOKUP('Inventory Report'!C126,Reference!E:F,2,0),"")</f>
        <v/>
      </c>
      <c r="E126" s="18" t="str">
        <f t="shared" si="24"/>
        <v/>
      </c>
      <c r="F126" s="21" t="str">
        <f t="shared" si="18"/>
        <v/>
      </c>
      <c r="G126" s="34"/>
      <c r="H126" s="35"/>
      <c r="I126" s="53" t="str">
        <f>IFERROR(INDEX('Case Pack Reference'!$G$4:$AF$104,MATCH(B126,'Case Pack Reference'!$A$4:$A$104,0),MATCH(F126,'Case Pack Reference'!$G$2:$AF$2,0)),"")</f>
        <v/>
      </c>
      <c r="J126" s="51" t="str">
        <f t="shared" si="20"/>
        <v/>
      </c>
      <c r="K126" s="17" t="str">
        <f t="shared" si="21"/>
        <v/>
      </c>
      <c r="L126" s="16" t="str">
        <f t="shared" si="22"/>
        <v/>
      </c>
      <c r="M126" s="16" t="e">
        <f t="shared" si="19"/>
        <v>#VALUE!</v>
      </c>
    </row>
    <row r="127" spans="1:13" x14ac:dyDescent="0.25">
      <c r="A127" s="22" t="str">
        <f>_xlfn.IFNA(VLOOKUP(B127,Reference!A:C,2,0),"")</f>
        <v/>
      </c>
      <c r="B127" s="18" t="str">
        <f t="shared" si="17"/>
        <v/>
      </c>
      <c r="C127" s="18" t="str">
        <f t="shared" si="23"/>
        <v/>
      </c>
      <c r="D127" s="18" t="str">
        <f>_xlfn.IFNA(VLOOKUP('Inventory Report'!C127,Reference!E:F,2,0),"")</f>
        <v/>
      </c>
      <c r="E127" s="18" t="str">
        <f t="shared" si="24"/>
        <v/>
      </c>
      <c r="F127" s="21" t="str">
        <f t="shared" si="18"/>
        <v/>
      </c>
      <c r="G127" s="34"/>
      <c r="H127" s="35"/>
      <c r="I127" s="53" t="str">
        <f>IFERROR(INDEX('Case Pack Reference'!$G$4:$AF$104,MATCH(B127,'Case Pack Reference'!$A$4:$A$104,0),MATCH(F127,'Case Pack Reference'!$G$2:$AF$2,0)),"")</f>
        <v/>
      </c>
      <c r="J127" s="51" t="str">
        <f t="shared" si="20"/>
        <v/>
      </c>
      <c r="K127" s="17" t="str">
        <f t="shared" si="21"/>
        <v/>
      </c>
      <c r="L127" s="16" t="str">
        <f t="shared" si="22"/>
        <v/>
      </c>
      <c r="M127" s="16" t="e">
        <f t="shared" si="19"/>
        <v>#VALUE!</v>
      </c>
    </row>
    <row r="128" spans="1:13" x14ac:dyDescent="0.25">
      <c r="A128" s="22" t="str">
        <f>_xlfn.IFNA(VLOOKUP(B128,Reference!A:C,2,0),"")</f>
        <v/>
      </c>
      <c r="B128" s="18" t="str">
        <f t="shared" si="17"/>
        <v/>
      </c>
      <c r="C128" s="18" t="str">
        <f t="shared" si="23"/>
        <v/>
      </c>
      <c r="D128" s="18" t="str">
        <f>_xlfn.IFNA(VLOOKUP('Inventory Report'!C128,Reference!E:F,2,0),"")</f>
        <v/>
      </c>
      <c r="E128" s="18" t="str">
        <f t="shared" si="24"/>
        <v/>
      </c>
      <c r="F128" s="21" t="str">
        <f t="shared" si="18"/>
        <v/>
      </c>
      <c r="G128" s="34"/>
      <c r="H128" s="35"/>
      <c r="I128" s="53" t="str">
        <f>IFERROR(INDEX('Case Pack Reference'!$G$4:$AF$104,MATCH(B128,'Case Pack Reference'!$A$4:$A$104,0),MATCH(F128,'Case Pack Reference'!$G$2:$AF$2,0)),"")</f>
        <v/>
      </c>
      <c r="J128" s="51" t="str">
        <f t="shared" si="20"/>
        <v/>
      </c>
      <c r="K128" s="17" t="str">
        <f t="shared" si="21"/>
        <v/>
      </c>
      <c r="L128" s="16" t="str">
        <f t="shared" si="22"/>
        <v/>
      </c>
      <c r="M128" s="16" t="e">
        <f t="shared" si="19"/>
        <v>#VALUE!</v>
      </c>
    </row>
    <row r="129" spans="1:13" x14ac:dyDescent="0.25">
      <c r="A129" s="22" t="str">
        <f>_xlfn.IFNA(VLOOKUP(B129,Reference!A:C,2,0),"")</f>
        <v/>
      </c>
      <c r="B129" s="18" t="str">
        <f t="shared" si="17"/>
        <v/>
      </c>
      <c r="C129" s="18" t="str">
        <f t="shared" si="23"/>
        <v/>
      </c>
      <c r="D129" s="18" t="str">
        <f>_xlfn.IFNA(VLOOKUP('Inventory Report'!C129,Reference!E:F,2,0),"")</f>
        <v/>
      </c>
      <c r="E129" s="18" t="str">
        <f t="shared" si="24"/>
        <v/>
      </c>
      <c r="F129" s="21" t="str">
        <f t="shared" si="18"/>
        <v/>
      </c>
      <c r="G129" s="34"/>
      <c r="H129" s="35"/>
      <c r="I129" s="53" t="str">
        <f>IFERROR(INDEX('Case Pack Reference'!$G$4:$AF$104,MATCH(B129,'Case Pack Reference'!$A$4:$A$104,0),MATCH(F129,'Case Pack Reference'!$G$2:$AF$2,0)),"")</f>
        <v/>
      </c>
      <c r="J129" s="51" t="str">
        <f t="shared" si="20"/>
        <v/>
      </c>
      <c r="K129" s="17" t="str">
        <f t="shared" si="21"/>
        <v/>
      </c>
      <c r="L129" s="16" t="str">
        <f t="shared" si="22"/>
        <v/>
      </c>
      <c r="M129" s="16" t="e">
        <f t="shared" si="19"/>
        <v>#VALUE!</v>
      </c>
    </row>
    <row r="130" spans="1:13" x14ac:dyDescent="0.25">
      <c r="A130" s="22" t="str">
        <f>_xlfn.IFNA(VLOOKUP(B130,Reference!A:C,2,0),"")</f>
        <v/>
      </c>
      <c r="B130" s="18" t="str">
        <f t="shared" si="17"/>
        <v/>
      </c>
      <c r="C130" s="18" t="str">
        <f t="shared" si="23"/>
        <v/>
      </c>
      <c r="D130" s="18" t="str">
        <f>_xlfn.IFNA(VLOOKUP('Inventory Report'!C130,Reference!E:F,2,0),"")</f>
        <v/>
      </c>
      <c r="E130" s="18" t="str">
        <f t="shared" si="24"/>
        <v/>
      </c>
      <c r="F130" s="21" t="str">
        <f t="shared" si="18"/>
        <v/>
      </c>
      <c r="G130" s="34"/>
      <c r="H130" s="35"/>
      <c r="I130" s="53" t="str">
        <f>IFERROR(INDEX('Case Pack Reference'!$G$4:$AF$104,MATCH(B130,'Case Pack Reference'!$A$4:$A$104,0),MATCH(F130,'Case Pack Reference'!$G$2:$AF$2,0)),"")</f>
        <v/>
      </c>
      <c r="J130" s="51" t="str">
        <f t="shared" si="20"/>
        <v/>
      </c>
      <c r="K130" s="17" t="str">
        <f t="shared" si="21"/>
        <v/>
      </c>
      <c r="L130" s="16" t="str">
        <f t="shared" si="22"/>
        <v/>
      </c>
      <c r="M130" s="16" t="e">
        <f t="shared" si="19"/>
        <v>#VALUE!</v>
      </c>
    </row>
    <row r="131" spans="1:13" x14ac:dyDescent="0.25">
      <c r="A131" s="22" t="str">
        <f>_xlfn.IFNA(VLOOKUP(B131,Reference!A:C,2,0),"")</f>
        <v/>
      </c>
      <c r="B131" s="18" t="str">
        <f t="shared" si="17"/>
        <v/>
      </c>
      <c r="C131" s="18" t="str">
        <f t="shared" si="23"/>
        <v/>
      </c>
      <c r="D131" s="18" t="str">
        <f>_xlfn.IFNA(VLOOKUP('Inventory Report'!C131,Reference!E:F,2,0),"")</f>
        <v/>
      </c>
      <c r="E131" s="18" t="str">
        <f t="shared" si="24"/>
        <v/>
      </c>
      <c r="F131" s="21" t="str">
        <f t="shared" si="18"/>
        <v/>
      </c>
      <c r="G131" s="34"/>
      <c r="H131" s="35"/>
      <c r="I131" s="53" t="str">
        <f>IFERROR(INDEX('Case Pack Reference'!$G$4:$AF$104,MATCH(B131,'Case Pack Reference'!$A$4:$A$104,0),MATCH(F131,'Case Pack Reference'!$G$2:$AF$2,0)),"")</f>
        <v/>
      </c>
      <c r="J131" s="51" t="str">
        <f t="shared" si="20"/>
        <v/>
      </c>
      <c r="K131" s="17" t="str">
        <f t="shared" si="21"/>
        <v/>
      </c>
      <c r="L131" s="16" t="str">
        <f t="shared" si="22"/>
        <v/>
      </c>
      <c r="M131" s="16" t="e">
        <f t="shared" si="19"/>
        <v>#VALUE!</v>
      </c>
    </row>
    <row r="132" spans="1:13" x14ac:dyDescent="0.25">
      <c r="A132" s="22" t="str">
        <f>_xlfn.IFNA(VLOOKUP(B132,Reference!A:C,2,0),"")</f>
        <v/>
      </c>
      <c r="B132" s="18" t="str">
        <f t="shared" si="17"/>
        <v/>
      </c>
      <c r="C132" s="18" t="str">
        <f t="shared" ref="C132:C150" si="25">IF(G132="","",MID(G132,LEN(B132)+LEN(E132)+3,FIND("-",RIGHT(G132,LEN(G132)-LEN(B132)-LEN(E132)-2),1)-1))</f>
        <v/>
      </c>
      <c r="D132" s="18" t="str">
        <f>_xlfn.IFNA(VLOOKUP('Inventory Report'!C132,Reference!E:F,2,0),"")</f>
        <v/>
      </c>
      <c r="E132" s="18" t="str">
        <f t="shared" ref="E132:E150" si="26">IFERROR(MID($G132,LEN(B132)+2,FIND("-",RIGHT($G132,LEN($G132)-LEN(B132)-1),1)-1),"")</f>
        <v/>
      </c>
      <c r="F132" s="21" t="str">
        <f t="shared" si="18"/>
        <v/>
      </c>
      <c r="G132" s="34"/>
      <c r="H132" s="35"/>
      <c r="I132" s="53" t="str">
        <f>IFERROR(INDEX('Case Pack Reference'!$G$4:$AF$104,MATCH(B132,'Case Pack Reference'!$A$4:$A$104,0),MATCH(F132,'Case Pack Reference'!$G$2:$AF$2,0)),"")</f>
        <v/>
      </c>
      <c r="J132" s="51" t="str">
        <f t="shared" si="20"/>
        <v/>
      </c>
      <c r="K132" s="17" t="str">
        <f t="shared" si="21"/>
        <v/>
      </c>
      <c r="L132" s="16" t="str">
        <f t="shared" si="22"/>
        <v/>
      </c>
      <c r="M132" s="16" t="e">
        <f t="shared" si="19"/>
        <v>#VALUE!</v>
      </c>
    </row>
    <row r="133" spans="1:13" x14ac:dyDescent="0.25">
      <c r="A133" s="22" t="str">
        <f>_xlfn.IFNA(VLOOKUP(B133,Reference!A:C,2,0),"")</f>
        <v/>
      </c>
      <c r="B133" s="18" t="str">
        <f t="shared" ref="B133:B150" si="27">IFERROR(LEFT($G133,FIND("-",$G133)-1),"")</f>
        <v/>
      </c>
      <c r="C133" s="18" t="str">
        <f t="shared" si="25"/>
        <v/>
      </c>
      <c r="D133" s="18" t="str">
        <f>_xlfn.IFNA(VLOOKUP('Inventory Report'!C133,Reference!E:F,2,0),"")</f>
        <v/>
      </c>
      <c r="E133" s="18" t="str">
        <f t="shared" si="26"/>
        <v/>
      </c>
      <c r="F133" s="21" t="str">
        <f t="shared" ref="F133:F150" si="28">IF(G133="","",RIGHT(G133,LEN(G133)-SEARCH("#",SUBSTITUTE(G133,"-","#",LEN(G133)-LEN(SUBSTITUTE(G133,"-",""))))))</f>
        <v/>
      </c>
      <c r="G133" s="34"/>
      <c r="H133" s="35"/>
      <c r="I133" s="53" t="str">
        <f>IFERROR(INDEX('Case Pack Reference'!$G$4:$AF$104,MATCH(B133,'Case Pack Reference'!$A$4:$A$104,0),MATCH(F133,'Case Pack Reference'!$G$2:$AF$2,0)),"")</f>
        <v/>
      </c>
      <c r="J133" s="51" t="str">
        <f t="shared" si="20"/>
        <v/>
      </c>
      <c r="K133" s="17" t="str">
        <f t="shared" si="21"/>
        <v/>
      </c>
      <c r="L133" s="16" t="str">
        <f t="shared" si="22"/>
        <v/>
      </c>
      <c r="M133" s="16" t="e">
        <f t="shared" si="19"/>
        <v>#VALUE!</v>
      </c>
    </row>
    <row r="134" spans="1:13" x14ac:dyDescent="0.25">
      <c r="A134" s="22" t="str">
        <f>_xlfn.IFNA(VLOOKUP(B134,Reference!A:C,2,0),"")</f>
        <v/>
      </c>
      <c r="B134" s="18" t="str">
        <f t="shared" si="27"/>
        <v/>
      </c>
      <c r="C134" s="18" t="str">
        <f t="shared" si="25"/>
        <v/>
      </c>
      <c r="D134" s="18" t="str">
        <f>_xlfn.IFNA(VLOOKUP('Inventory Report'!C134,Reference!E:F,2,0),"")</f>
        <v/>
      </c>
      <c r="E134" s="18" t="str">
        <f t="shared" si="26"/>
        <v/>
      </c>
      <c r="F134" s="21" t="str">
        <f t="shared" si="28"/>
        <v/>
      </c>
      <c r="G134" s="34"/>
      <c r="H134" s="35"/>
      <c r="I134" s="53" t="str">
        <f>IFERROR(INDEX('Case Pack Reference'!$G$4:$AF$104,MATCH(B134,'Case Pack Reference'!$A$4:$A$104,0),MATCH(F134,'Case Pack Reference'!$G$2:$AF$2,0)),"")</f>
        <v/>
      </c>
      <c r="J134" s="51" t="str">
        <f t="shared" si="20"/>
        <v/>
      </c>
      <c r="K134" s="17" t="str">
        <f t="shared" si="21"/>
        <v/>
      </c>
      <c r="L134" s="16" t="str">
        <f t="shared" si="22"/>
        <v/>
      </c>
      <c r="M134" s="16" t="e">
        <f t="shared" si="19"/>
        <v>#VALUE!</v>
      </c>
    </row>
    <row r="135" spans="1:13" x14ac:dyDescent="0.25">
      <c r="A135" s="22" t="str">
        <f>_xlfn.IFNA(VLOOKUP(B135,Reference!A:C,2,0),"")</f>
        <v/>
      </c>
      <c r="B135" s="18" t="str">
        <f t="shared" si="27"/>
        <v/>
      </c>
      <c r="C135" s="18" t="str">
        <f t="shared" si="25"/>
        <v/>
      </c>
      <c r="D135" s="18" t="str">
        <f>_xlfn.IFNA(VLOOKUP('Inventory Report'!C135,Reference!E:F,2,0),"")</f>
        <v/>
      </c>
      <c r="E135" s="18" t="str">
        <f t="shared" si="26"/>
        <v/>
      </c>
      <c r="F135" s="21" t="str">
        <f t="shared" si="28"/>
        <v/>
      </c>
      <c r="G135" s="34"/>
      <c r="H135" s="35"/>
      <c r="I135" s="53" t="str">
        <f>IFERROR(INDEX('Case Pack Reference'!$G$4:$AF$104,MATCH(B135,'Case Pack Reference'!$A$4:$A$104,0),MATCH(F135,'Case Pack Reference'!$G$2:$AF$2,0)),"")</f>
        <v/>
      </c>
      <c r="J135" s="51" t="str">
        <f t="shared" si="20"/>
        <v/>
      </c>
      <c r="K135" s="17" t="str">
        <f t="shared" si="21"/>
        <v/>
      </c>
      <c r="L135" s="16" t="str">
        <f t="shared" si="22"/>
        <v/>
      </c>
      <c r="M135" s="16" t="e">
        <f t="shared" ref="M135:M150" si="29">L135/12&amp;"-"&amp;"Dz"</f>
        <v>#VALUE!</v>
      </c>
    </row>
    <row r="136" spans="1:13" x14ac:dyDescent="0.25">
      <c r="A136" s="22" t="str">
        <f>_xlfn.IFNA(VLOOKUP(B136,Reference!A:C,2,0),"")</f>
        <v/>
      </c>
      <c r="B136" s="18" t="str">
        <f t="shared" si="27"/>
        <v/>
      </c>
      <c r="C136" s="18" t="str">
        <f t="shared" si="25"/>
        <v/>
      </c>
      <c r="D136" s="18" t="str">
        <f>_xlfn.IFNA(VLOOKUP('Inventory Report'!C136,Reference!E:F,2,0),"")</f>
        <v/>
      </c>
      <c r="E136" s="18" t="str">
        <f t="shared" si="26"/>
        <v/>
      </c>
      <c r="F136" s="21" t="str">
        <f t="shared" si="28"/>
        <v/>
      </c>
      <c r="G136" s="34"/>
      <c r="H136" s="35"/>
      <c r="I136" s="53" t="str">
        <f>IFERROR(INDEX('Case Pack Reference'!$G$4:$AF$104,MATCH(B136,'Case Pack Reference'!$A$4:$A$104,0),MATCH(F136,'Case Pack Reference'!$G$2:$AF$2,0)),"")</f>
        <v/>
      </c>
      <c r="J136" s="51" t="str">
        <f t="shared" si="20"/>
        <v/>
      </c>
      <c r="K136" s="17" t="str">
        <f t="shared" si="21"/>
        <v/>
      </c>
      <c r="L136" s="16" t="str">
        <f t="shared" si="22"/>
        <v/>
      </c>
      <c r="M136" s="16" t="e">
        <f t="shared" si="29"/>
        <v>#VALUE!</v>
      </c>
    </row>
    <row r="137" spans="1:13" x14ac:dyDescent="0.25">
      <c r="A137" s="22" t="str">
        <f>_xlfn.IFNA(VLOOKUP(B137,Reference!A:C,2,0),"")</f>
        <v/>
      </c>
      <c r="B137" s="18" t="str">
        <f t="shared" si="27"/>
        <v/>
      </c>
      <c r="C137" s="18" t="str">
        <f t="shared" si="25"/>
        <v/>
      </c>
      <c r="D137" s="18" t="str">
        <f>_xlfn.IFNA(VLOOKUP('Inventory Report'!C137,Reference!E:F,2,0),"")</f>
        <v/>
      </c>
      <c r="E137" s="18" t="str">
        <f t="shared" si="26"/>
        <v/>
      </c>
      <c r="F137" s="21" t="str">
        <f t="shared" si="28"/>
        <v/>
      </c>
      <c r="G137" s="34"/>
      <c r="H137" s="35"/>
      <c r="I137" s="53" t="str">
        <f>IFERROR(INDEX('Case Pack Reference'!$G$4:$AF$104,MATCH(B137,'Case Pack Reference'!$A$4:$A$104,0),MATCH(F137,'Case Pack Reference'!$G$2:$AF$2,0)),"")</f>
        <v/>
      </c>
      <c r="J137" s="51" t="str">
        <f t="shared" si="20"/>
        <v/>
      </c>
      <c r="K137" s="17" t="str">
        <f t="shared" si="21"/>
        <v/>
      </c>
      <c r="L137" s="16" t="str">
        <f t="shared" si="22"/>
        <v/>
      </c>
      <c r="M137" s="16" t="e">
        <f t="shared" si="29"/>
        <v>#VALUE!</v>
      </c>
    </row>
    <row r="138" spans="1:13" x14ac:dyDescent="0.25">
      <c r="A138" s="22" t="str">
        <f>_xlfn.IFNA(VLOOKUP(B138,Reference!A:C,2,0),"")</f>
        <v/>
      </c>
      <c r="B138" s="18" t="str">
        <f t="shared" si="27"/>
        <v/>
      </c>
      <c r="C138" s="18" t="str">
        <f t="shared" si="25"/>
        <v/>
      </c>
      <c r="D138" s="18" t="str">
        <f>_xlfn.IFNA(VLOOKUP('Inventory Report'!C138,Reference!E:F,2,0),"")</f>
        <v/>
      </c>
      <c r="E138" s="18" t="str">
        <f t="shared" si="26"/>
        <v/>
      </c>
      <c r="F138" s="21" t="str">
        <f t="shared" si="28"/>
        <v/>
      </c>
      <c r="G138" s="34"/>
      <c r="H138" s="35"/>
      <c r="I138" s="53" t="str">
        <f>IFERROR(INDEX('Case Pack Reference'!$G$4:$AF$104,MATCH(B138,'Case Pack Reference'!$A$4:$A$104,0),MATCH(F138,'Case Pack Reference'!$G$2:$AF$2,0)),"")</f>
        <v/>
      </c>
      <c r="J138" s="51" t="str">
        <f t="shared" si="20"/>
        <v/>
      </c>
      <c r="K138" s="17" t="str">
        <f t="shared" si="21"/>
        <v/>
      </c>
      <c r="L138" s="16" t="str">
        <f t="shared" si="22"/>
        <v/>
      </c>
      <c r="M138" s="16" t="e">
        <f t="shared" si="29"/>
        <v>#VALUE!</v>
      </c>
    </row>
    <row r="139" spans="1:13" x14ac:dyDescent="0.25">
      <c r="A139" s="22" t="str">
        <f>_xlfn.IFNA(VLOOKUP(B139,Reference!A:C,2,0),"")</f>
        <v/>
      </c>
      <c r="B139" s="18" t="str">
        <f t="shared" si="27"/>
        <v/>
      </c>
      <c r="C139" s="18" t="str">
        <f t="shared" si="25"/>
        <v/>
      </c>
      <c r="D139" s="18" t="str">
        <f>_xlfn.IFNA(VLOOKUP('Inventory Report'!C139,Reference!E:F,2,0),"")</f>
        <v/>
      </c>
      <c r="E139" s="18" t="str">
        <f t="shared" si="26"/>
        <v/>
      </c>
      <c r="F139" s="21" t="str">
        <f t="shared" si="28"/>
        <v/>
      </c>
      <c r="G139" s="34"/>
      <c r="H139" s="35"/>
      <c r="I139" s="53" t="str">
        <f>IFERROR(INDEX('Case Pack Reference'!$G$4:$AF$104,MATCH(B139,'Case Pack Reference'!$A$4:$A$104,0),MATCH(F139,'Case Pack Reference'!$G$2:$AF$2,0)),"")</f>
        <v/>
      </c>
      <c r="J139" s="51" t="str">
        <f t="shared" si="20"/>
        <v/>
      </c>
      <c r="K139" s="17" t="str">
        <f t="shared" si="21"/>
        <v/>
      </c>
      <c r="L139" s="16" t="str">
        <f t="shared" si="22"/>
        <v/>
      </c>
      <c r="M139" s="16" t="e">
        <f t="shared" si="29"/>
        <v>#VALUE!</v>
      </c>
    </row>
    <row r="140" spans="1:13" x14ac:dyDescent="0.25">
      <c r="A140" s="22" t="str">
        <f>_xlfn.IFNA(VLOOKUP(B140,Reference!A:C,2,0),"")</f>
        <v/>
      </c>
      <c r="B140" s="18" t="str">
        <f t="shared" si="27"/>
        <v/>
      </c>
      <c r="C140" s="18" t="str">
        <f t="shared" si="25"/>
        <v/>
      </c>
      <c r="D140" s="18" t="str">
        <f>_xlfn.IFNA(VLOOKUP('Inventory Report'!C140,Reference!E:F,2,0),"")</f>
        <v/>
      </c>
      <c r="E140" s="18" t="str">
        <f t="shared" si="26"/>
        <v/>
      </c>
      <c r="F140" s="21" t="str">
        <f t="shared" si="28"/>
        <v/>
      </c>
      <c r="G140" s="34"/>
      <c r="H140" s="35"/>
      <c r="I140" s="53" t="str">
        <f>IFERROR(INDEX('Case Pack Reference'!$G$4:$AF$104,MATCH(B140,'Case Pack Reference'!$A$4:$A$104,0),MATCH(F140,'Case Pack Reference'!$G$2:$AF$2,0)),"")</f>
        <v/>
      </c>
      <c r="J140" s="51" t="str">
        <f t="shared" si="20"/>
        <v/>
      </c>
      <c r="K140" s="17" t="str">
        <f t="shared" si="21"/>
        <v/>
      </c>
      <c r="L140" s="16" t="str">
        <f t="shared" si="22"/>
        <v/>
      </c>
      <c r="M140" s="16" t="e">
        <f t="shared" si="29"/>
        <v>#VALUE!</v>
      </c>
    </row>
    <row r="141" spans="1:13" x14ac:dyDescent="0.25">
      <c r="A141" s="22" t="str">
        <f>_xlfn.IFNA(VLOOKUP(B141,Reference!A:C,2,0),"")</f>
        <v/>
      </c>
      <c r="B141" s="18" t="str">
        <f t="shared" si="27"/>
        <v/>
      </c>
      <c r="C141" s="18" t="str">
        <f t="shared" si="25"/>
        <v/>
      </c>
      <c r="D141" s="18" t="str">
        <f>_xlfn.IFNA(VLOOKUP('Inventory Report'!C141,Reference!E:F,2,0),"")</f>
        <v/>
      </c>
      <c r="E141" s="18" t="str">
        <f t="shared" si="26"/>
        <v/>
      </c>
      <c r="F141" s="21" t="str">
        <f t="shared" si="28"/>
        <v/>
      </c>
      <c r="G141" s="34"/>
      <c r="H141" s="35"/>
      <c r="I141" s="53" t="str">
        <f>IFERROR(INDEX('Case Pack Reference'!$G$4:$AF$104,MATCH(B141,'Case Pack Reference'!$A$4:$A$104,0),MATCH(F141,'Case Pack Reference'!$G$2:$AF$2,0)),"")</f>
        <v/>
      </c>
      <c r="J141" s="51" t="str">
        <f t="shared" si="20"/>
        <v/>
      </c>
      <c r="K141" s="17" t="str">
        <f t="shared" si="21"/>
        <v/>
      </c>
      <c r="L141" s="16" t="str">
        <f t="shared" si="22"/>
        <v/>
      </c>
      <c r="M141" s="16" t="e">
        <f t="shared" si="29"/>
        <v>#VALUE!</v>
      </c>
    </row>
    <row r="142" spans="1:13" x14ac:dyDescent="0.25">
      <c r="A142" s="22" t="str">
        <f>_xlfn.IFNA(VLOOKUP(B142,Reference!A:C,2,0),"")</f>
        <v/>
      </c>
      <c r="B142" s="18" t="str">
        <f t="shared" si="27"/>
        <v/>
      </c>
      <c r="C142" s="18" t="str">
        <f t="shared" si="25"/>
        <v/>
      </c>
      <c r="D142" s="18" t="str">
        <f>_xlfn.IFNA(VLOOKUP('Inventory Report'!C142,Reference!E:F,2,0),"")</f>
        <v/>
      </c>
      <c r="E142" s="18" t="str">
        <f t="shared" si="26"/>
        <v/>
      </c>
      <c r="F142" s="21" t="str">
        <f t="shared" si="28"/>
        <v/>
      </c>
      <c r="G142" s="34"/>
      <c r="H142" s="35"/>
      <c r="I142" s="53" t="str">
        <f>IFERROR(INDEX('Case Pack Reference'!$G$4:$AF$104,MATCH(B142,'Case Pack Reference'!$A$4:$A$104,0),MATCH(F142,'Case Pack Reference'!$G$2:$AF$2,0)),"")</f>
        <v/>
      </c>
      <c r="J142" s="51" t="str">
        <f t="shared" si="20"/>
        <v/>
      </c>
      <c r="K142" s="17" t="str">
        <f t="shared" si="21"/>
        <v/>
      </c>
      <c r="L142" s="16" t="str">
        <f t="shared" si="22"/>
        <v/>
      </c>
      <c r="M142" s="16" t="e">
        <f t="shared" si="29"/>
        <v>#VALUE!</v>
      </c>
    </row>
    <row r="143" spans="1:13" x14ac:dyDescent="0.25">
      <c r="A143" s="22" t="str">
        <f>_xlfn.IFNA(VLOOKUP(B143,Reference!A:C,2,0),"")</f>
        <v/>
      </c>
      <c r="B143" s="18" t="str">
        <f t="shared" si="27"/>
        <v/>
      </c>
      <c r="C143" s="18" t="str">
        <f t="shared" si="25"/>
        <v/>
      </c>
      <c r="D143" s="18" t="str">
        <f>_xlfn.IFNA(VLOOKUP('Inventory Report'!C143,Reference!E:F,2,0),"")</f>
        <v/>
      </c>
      <c r="E143" s="18" t="str">
        <f t="shared" si="26"/>
        <v/>
      </c>
      <c r="F143" s="21" t="str">
        <f t="shared" si="28"/>
        <v/>
      </c>
      <c r="G143" s="34"/>
      <c r="H143" s="35"/>
      <c r="I143" s="53" t="str">
        <f>IFERROR(INDEX('Case Pack Reference'!$G$4:$AF$104,MATCH(B143,'Case Pack Reference'!$A$4:$A$104,0),MATCH(F143,'Case Pack Reference'!$G$2:$AF$2,0)),"")</f>
        <v/>
      </c>
      <c r="J143" s="51" t="str">
        <f t="shared" si="20"/>
        <v/>
      </c>
      <c r="K143" s="17" t="str">
        <f t="shared" si="21"/>
        <v/>
      </c>
      <c r="L143" s="16" t="str">
        <f t="shared" si="22"/>
        <v/>
      </c>
      <c r="M143" s="16" t="e">
        <f t="shared" si="29"/>
        <v>#VALUE!</v>
      </c>
    </row>
    <row r="144" spans="1:13" x14ac:dyDescent="0.25">
      <c r="A144" s="22" t="str">
        <f>_xlfn.IFNA(VLOOKUP(B144,Reference!A:C,2,0),"")</f>
        <v/>
      </c>
      <c r="B144" s="18" t="str">
        <f t="shared" si="27"/>
        <v/>
      </c>
      <c r="C144" s="18" t="str">
        <f t="shared" si="25"/>
        <v/>
      </c>
      <c r="D144" s="18" t="str">
        <f>_xlfn.IFNA(VLOOKUP('Inventory Report'!C144,Reference!E:F,2,0),"")</f>
        <v/>
      </c>
      <c r="E144" s="18" t="str">
        <f t="shared" si="26"/>
        <v/>
      </c>
      <c r="F144" s="21" t="str">
        <f t="shared" si="28"/>
        <v/>
      </c>
      <c r="G144" s="34"/>
      <c r="H144" s="35"/>
      <c r="I144" s="53" t="str">
        <f>IFERROR(INDEX('Case Pack Reference'!$G$4:$AF$104,MATCH(B144,'Case Pack Reference'!$A$4:$A$104,0),MATCH(F144,'Case Pack Reference'!$G$2:$AF$2,0)),"")</f>
        <v/>
      </c>
      <c r="J144" s="51" t="str">
        <f t="shared" si="20"/>
        <v/>
      </c>
      <c r="K144" s="17" t="str">
        <f t="shared" si="21"/>
        <v/>
      </c>
      <c r="L144" s="16" t="str">
        <f t="shared" si="22"/>
        <v/>
      </c>
      <c r="M144" s="16" t="e">
        <f t="shared" si="29"/>
        <v>#VALUE!</v>
      </c>
    </row>
    <row r="145" spans="1:13" x14ac:dyDescent="0.25">
      <c r="A145" s="22" t="str">
        <f>_xlfn.IFNA(VLOOKUP(B145,Reference!A:C,2,0),"")</f>
        <v/>
      </c>
      <c r="B145" s="18" t="str">
        <f t="shared" si="27"/>
        <v/>
      </c>
      <c r="C145" s="18" t="str">
        <f t="shared" si="25"/>
        <v/>
      </c>
      <c r="D145" s="18" t="str">
        <f>_xlfn.IFNA(VLOOKUP('Inventory Report'!C145,Reference!E:F,2,0),"")</f>
        <v/>
      </c>
      <c r="E145" s="18" t="str">
        <f t="shared" si="26"/>
        <v/>
      </c>
      <c r="F145" s="21" t="str">
        <f t="shared" si="28"/>
        <v/>
      </c>
      <c r="G145" s="34"/>
      <c r="H145" s="35"/>
      <c r="I145" s="53" t="str">
        <f>IFERROR(INDEX('Case Pack Reference'!$G$4:$AF$104,MATCH(B145,'Case Pack Reference'!$A$4:$A$104,0),MATCH(F145,'Case Pack Reference'!$G$2:$AF$2,0)),"")</f>
        <v/>
      </c>
      <c r="J145" s="51" t="str">
        <f t="shared" si="20"/>
        <v/>
      </c>
      <c r="K145" s="17" t="str">
        <f t="shared" si="21"/>
        <v/>
      </c>
      <c r="L145" s="16" t="str">
        <f t="shared" si="22"/>
        <v/>
      </c>
      <c r="M145" s="16" t="e">
        <f t="shared" si="29"/>
        <v>#VALUE!</v>
      </c>
    </row>
    <row r="146" spans="1:13" x14ac:dyDescent="0.25">
      <c r="A146" s="22" t="str">
        <f>_xlfn.IFNA(VLOOKUP(B146,Reference!A:C,2,0),"")</f>
        <v/>
      </c>
      <c r="B146" s="18" t="str">
        <f t="shared" si="27"/>
        <v/>
      </c>
      <c r="C146" s="18" t="str">
        <f t="shared" si="25"/>
        <v/>
      </c>
      <c r="D146" s="18" t="str">
        <f>_xlfn.IFNA(VLOOKUP('Inventory Report'!C146,Reference!E:F,2,0),"")</f>
        <v/>
      </c>
      <c r="E146" s="18" t="str">
        <f t="shared" si="26"/>
        <v/>
      </c>
      <c r="F146" s="21" t="str">
        <f t="shared" si="28"/>
        <v/>
      </c>
      <c r="G146" s="34"/>
      <c r="H146" s="35"/>
      <c r="I146" s="53" t="str">
        <f>IFERROR(INDEX('Case Pack Reference'!$G$4:$AF$104,MATCH(B146,'Case Pack Reference'!$A$4:$A$104,0),MATCH(F146,'Case Pack Reference'!$G$2:$AF$2,0)),"")</f>
        <v/>
      </c>
      <c r="J146" s="51" t="str">
        <f t="shared" si="20"/>
        <v/>
      </c>
      <c r="K146" s="17" t="str">
        <f t="shared" si="21"/>
        <v/>
      </c>
      <c r="L146" s="16" t="str">
        <f t="shared" si="22"/>
        <v/>
      </c>
      <c r="M146" s="16" t="e">
        <f t="shared" si="29"/>
        <v>#VALUE!</v>
      </c>
    </row>
    <row r="147" spans="1:13" x14ac:dyDescent="0.25">
      <c r="A147" s="22" t="str">
        <f>_xlfn.IFNA(VLOOKUP(B147,Reference!A:C,2,0),"")</f>
        <v/>
      </c>
      <c r="B147" s="18" t="str">
        <f t="shared" si="27"/>
        <v/>
      </c>
      <c r="C147" s="18" t="str">
        <f t="shared" si="25"/>
        <v/>
      </c>
      <c r="D147" s="18" t="str">
        <f>_xlfn.IFNA(VLOOKUP('Inventory Report'!C147,Reference!E:F,2,0),"")</f>
        <v/>
      </c>
      <c r="E147" s="18" t="str">
        <f t="shared" si="26"/>
        <v/>
      </c>
      <c r="F147" s="21" t="str">
        <f t="shared" si="28"/>
        <v/>
      </c>
      <c r="G147" s="34"/>
      <c r="H147" s="35"/>
      <c r="I147" s="53" t="str">
        <f>IFERROR(INDEX('Case Pack Reference'!$G$4:$AF$104,MATCH(B147,'Case Pack Reference'!$A$4:$A$104,0),MATCH(F147,'Case Pack Reference'!$G$2:$AF$2,0)),"")</f>
        <v/>
      </c>
      <c r="J147" s="51" t="str">
        <f t="shared" si="20"/>
        <v/>
      </c>
      <c r="K147" s="17" t="str">
        <f t="shared" si="21"/>
        <v/>
      </c>
      <c r="L147" s="16" t="str">
        <f t="shared" si="22"/>
        <v/>
      </c>
      <c r="M147" s="16" t="e">
        <f t="shared" si="29"/>
        <v>#VALUE!</v>
      </c>
    </row>
    <row r="148" spans="1:13" x14ac:dyDescent="0.25">
      <c r="A148" s="22" t="str">
        <f>_xlfn.IFNA(VLOOKUP(B148,Reference!A:C,2,0),"")</f>
        <v/>
      </c>
      <c r="B148" s="18" t="str">
        <f t="shared" si="27"/>
        <v/>
      </c>
      <c r="C148" s="18" t="str">
        <f t="shared" si="25"/>
        <v/>
      </c>
      <c r="D148" s="18" t="str">
        <f>_xlfn.IFNA(VLOOKUP('Inventory Report'!C148,Reference!E:F,2,0),"")</f>
        <v/>
      </c>
      <c r="E148" s="18" t="str">
        <f t="shared" si="26"/>
        <v/>
      </c>
      <c r="F148" s="21" t="str">
        <f t="shared" si="28"/>
        <v/>
      </c>
      <c r="G148" s="34"/>
      <c r="H148" s="35"/>
      <c r="I148" s="53" t="str">
        <f>IFERROR(INDEX('Case Pack Reference'!$G$4:$AF$104,MATCH(B148,'Case Pack Reference'!$A$4:$A$104,0),MATCH(F148,'Case Pack Reference'!$G$2:$AF$2,0)),"")</f>
        <v/>
      </c>
      <c r="J148" s="51" t="str">
        <f t="shared" si="20"/>
        <v/>
      </c>
      <c r="K148" s="17" t="str">
        <f t="shared" si="21"/>
        <v/>
      </c>
      <c r="L148" s="16" t="str">
        <f t="shared" si="22"/>
        <v/>
      </c>
      <c r="M148" s="16" t="e">
        <f t="shared" si="29"/>
        <v>#VALUE!</v>
      </c>
    </row>
    <row r="149" spans="1:13" x14ac:dyDescent="0.25">
      <c r="A149" s="22" t="str">
        <f>_xlfn.IFNA(VLOOKUP(B149,Reference!A:C,2,0),"")</f>
        <v/>
      </c>
      <c r="B149" s="18" t="str">
        <f t="shared" si="27"/>
        <v/>
      </c>
      <c r="C149" s="18" t="str">
        <f t="shared" si="25"/>
        <v/>
      </c>
      <c r="D149" s="18" t="str">
        <f>_xlfn.IFNA(VLOOKUP('Inventory Report'!C149,Reference!E:F,2,0),"")</f>
        <v/>
      </c>
      <c r="E149" s="18" t="str">
        <f t="shared" si="26"/>
        <v/>
      </c>
      <c r="F149" s="21" t="str">
        <f t="shared" si="28"/>
        <v/>
      </c>
      <c r="G149" s="34"/>
      <c r="H149" s="35"/>
      <c r="I149" s="53" t="str">
        <f>IFERROR(INDEX('Case Pack Reference'!$G$4:$AF$104,MATCH(B149,'Case Pack Reference'!$A$4:$A$104,0),MATCH(F149,'Case Pack Reference'!$G$2:$AF$2,0)),"")</f>
        <v/>
      </c>
      <c r="J149" s="51" t="str">
        <f t="shared" si="20"/>
        <v/>
      </c>
      <c r="K149" s="17" t="str">
        <f t="shared" si="21"/>
        <v/>
      </c>
      <c r="L149" s="16" t="str">
        <f t="shared" si="22"/>
        <v/>
      </c>
      <c r="M149" s="16" t="e">
        <f t="shared" si="29"/>
        <v>#VALUE!</v>
      </c>
    </row>
    <row r="150" spans="1:13" x14ac:dyDescent="0.25">
      <c r="A150" s="22" t="str">
        <f>_xlfn.IFNA(VLOOKUP(B150,Reference!A:C,2,0),"")</f>
        <v/>
      </c>
      <c r="B150" s="18" t="str">
        <f t="shared" si="27"/>
        <v/>
      </c>
      <c r="C150" s="18" t="str">
        <f t="shared" si="25"/>
        <v/>
      </c>
      <c r="D150" s="18" t="str">
        <f>_xlfn.IFNA(VLOOKUP('Inventory Report'!C150,Reference!E:F,2,0),"")</f>
        <v/>
      </c>
      <c r="E150" s="18" t="str">
        <f t="shared" si="26"/>
        <v/>
      </c>
      <c r="F150" s="21" t="str">
        <f t="shared" si="28"/>
        <v/>
      </c>
      <c r="G150" s="34"/>
      <c r="H150" s="35"/>
      <c r="I150" s="53" t="str">
        <f>IFERROR(INDEX('Case Pack Reference'!$G$4:$AF$104,MATCH(B150,'Case Pack Reference'!$A$4:$A$104,0),MATCH(F150,'Case Pack Reference'!$G$2:$AF$2,0)),"")</f>
        <v/>
      </c>
      <c r="J150" s="51" t="str">
        <f t="shared" si="20"/>
        <v/>
      </c>
      <c r="K150" s="17" t="str">
        <f t="shared" si="21"/>
        <v/>
      </c>
      <c r="L150" s="16" t="str">
        <f t="shared" si="22"/>
        <v/>
      </c>
      <c r="M150" s="16" t="e">
        <f t="shared" si="29"/>
        <v>#VALUE!</v>
      </c>
    </row>
  </sheetData>
  <autoFilter ref="A3:M3" xr:uid="{5AD1137C-34D2-4A56-AA96-127E4AE9C1E0}"/>
  <mergeCells count="1">
    <mergeCell ref="A1:M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56DEB-4FE5-40D8-8B08-3A57E3E7EE1E}">
  <sheetPr>
    <tabColor theme="5"/>
  </sheetPr>
  <dimension ref="A1:P1057"/>
  <sheetViews>
    <sheetView workbookViewId="0">
      <selection activeCell="M21" sqref="M21"/>
    </sheetView>
  </sheetViews>
  <sheetFormatPr defaultRowHeight="15" x14ac:dyDescent="0.25"/>
  <cols>
    <col min="1" max="1" width="26.5703125" bestFit="1" customWidth="1"/>
    <col min="2" max="2" width="28.140625" bestFit="1" customWidth="1"/>
    <col min="3" max="3" width="8.7109375" bestFit="1" customWidth="1"/>
    <col min="4" max="4" width="41.28515625" bestFit="1" customWidth="1"/>
    <col min="5" max="5" width="9.5703125" bestFit="1" customWidth="1"/>
    <col min="6" max="6" width="10.140625" bestFit="1" customWidth="1"/>
    <col min="16" max="16" width="29.28515625" customWidth="1"/>
  </cols>
  <sheetData>
    <row r="1" spans="1:16" x14ac:dyDescent="0.25">
      <c r="A1" s="110" t="s">
        <v>1</v>
      </c>
      <c r="B1" s="106" t="s">
        <v>2869</v>
      </c>
      <c r="C1" s="106" t="s">
        <v>4</v>
      </c>
      <c r="D1" s="106" t="s">
        <v>3</v>
      </c>
      <c r="E1" s="106" t="s">
        <v>2870</v>
      </c>
      <c r="F1" s="111" t="s">
        <v>2871</v>
      </c>
    </row>
    <row r="2" spans="1:16" x14ac:dyDescent="0.25">
      <c r="A2" s="109"/>
      <c r="B2" s="109"/>
      <c r="C2" s="109"/>
      <c r="D2" s="109"/>
      <c r="E2" s="109"/>
      <c r="F2" s="112"/>
    </row>
    <row r="3" spans="1:16" x14ac:dyDescent="0.25">
      <c r="A3" s="62">
        <v>1002</v>
      </c>
      <c r="B3" s="63" t="s">
        <v>2773</v>
      </c>
      <c r="C3" s="63" t="s">
        <v>2872</v>
      </c>
      <c r="D3" s="63" t="s">
        <v>2873</v>
      </c>
      <c r="E3" s="63">
        <v>24</v>
      </c>
      <c r="F3" s="116"/>
    </row>
    <row r="4" spans="1:16" x14ac:dyDescent="0.25">
      <c r="A4" s="65">
        <v>1002</v>
      </c>
      <c r="B4" s="66" t="s">
        <v>2773</v>
      </c>
      <c r="C4" s="66" t="s">
        <v>2872</v>
      </c>
      <c r="D4" s="66" t="s">
        <v>2874</v>
      </c>
      <c r="E4" s="66">
        <v>24</v>
      </c>
      <c r="F4" s="64"/>
      <c r="I4" t="s">
        <v>3448</v>
      </c>
    </row>
    <row r="5" spans="1:16" x14ac:dyDescent="0.25">
      <c r="A5" s="65">
        <v>1002</v>
      </c>
      <c r="B5" s="66" t="s">
        <v>2773</v>
      </c>
      <c r="C5" s="66" t="s">
        <v>2872</v>
      </c>
      <c r="D5" s="66" t="s">
        <v>2875</v>
      </c>
      <c r="E5" s="66">
        <v>24</v>
      </c>
      <c r="F5" s="64"/>
    </row>
    <row r="6" spans="1:16" ht="16.5" customHeight="1" x14ac:dyDescent="0.25">
      <c r="A6" s="65">
        <v>1002</v>
      </c>
      <c r="B6" s="66" t="s">
        <v>2773</v>
      </c>
      <c r="C6" s="66" t="s">
        <v>2872</v>
      </c>
      <c r="D6" s="66" t="s">
        <v>2876</v>
      </c>
      <c r="E6" s="66">
        <v>24</v>
      </c>
      <c r="F6" s="64"/>
    </row>
    <row r="7" spans="1:16" ht="16.5" customHeight="1" x14ac:dyDescent="0.25">
      <c r="A7" s="65">
        <v>1002</v>
      </c>
      <c r="B7" s="66" t="s">
        <v>2773</v>
      </c>
      <c r="C7" s="66" t="s">
        <v>2872</v>
      </c>
      <c r="D7" s="66" t="s">
        <v>2877</v>
      </c>
      <c r="E7" s="66">
        <v>24</v>
      </c>
      <c r="F7" s="64"/>
      <c r="I7" t="s">
        <v>3449</v>
      </c>
    </row>
    <row r="8" spans="1:16" ht="16.5" customHeight="1" x14ac:dyDescent="0.25">
      <c r="A8" s="65">
        <v>1003</v>
      </c>
      <c r="B8" s="66" t="s">
        <v>2878</v>
      </c>
      <c r="C8" s="66" t="s">
        <v>2872</v>
      </c>
      <c r="D8" s="66" t="s">
        <v>2877</v>
      </c>
      <c r="E8" s="66">
        <v>24</v>
      </c>
      <c r="F8" s="64"/>
      <c r="P8" s="135" t="s">
        <v>3458</v>
      </c>
    </row>
    <row r="9" spans="1:16" ht="16.5" customHeight="1" x14ac:dyDescent="0.25">
      <c r="A9" s="65">
        <v>1003</v>
      </c>
      <c r="B9" s="66" t="s">
        <v>2878</v>
      </c>
      <c r="C9" s="66" t="s">
        <v>2872</v>
      </c>
      <c r="D9" s="66" t="s">
        <v>2879</v>
      </c>
      <c r="E9" s="66">
        <v>24</v>
      </c>
      <c r="F9" s="64"/>
      <c r="H9" s="142" t="s">
        <v>3456</v>
      </c>
      <c r="I9" s="142"/>
      <c r="J9" s="142"/>
      <c r="K9" s="142"/>
      <c r="L9" s="142"/>
      <c r="M9" s="142"/>
      <c r="N9" s="115" t="s">
        <v>3453</v>
      </c>
      <c r="P9" s="135"/>
    </row>
    <row r="10" spans="1:16" ht="16.5" customHeight="1" x14ac:dyDescent="0.25">
      <c r="A10" s="65">
        <v>1003</v>
      </c>
      <c r="B10" s="66" t="s">
        <v>2878</v>
      </c>
      <c r="C10" s="66" t="s">
        <v>2872</v>
      </c>
      <c r="D10" s="66" t="s">
        <v>2880</v>
      </c>
      <c r="E10" s="66">
        <v>24</v>
      </c>
      <c r="F10" s="64"/>
      <c r="H10" s="113" t="s">
        <v>3445</v>
      </c>
      <c r="I10" s="138" t="s">
        <v>1</v>
      </c>
      <c r="J10" s="138"/>
      <c r="K10" s="138"/>
      <c r="L10" s="138"/>
      <c r="M10" s="138"/>
      <c r="N10" s="35">
        <v>1002</v>
      </c>
      <c r="P10" s="135"/>
    </row>
    <row r="11" spans="1:16" ht="16.5" customHeight="1" x14ac:dyDescent="0.25">
      <c r="A11" s="65">
        <v>1003</v>
      </c>
      <c r="B11" s="66" t="s">
        <v>2878</v>
      </c>
      <c r="C11" s="66" t="s">
        <v>2872</v>
      </c>
      <c r="D11" s="66" t="s">
        <v>2881</v>
      </c>
      <c r="E11" s="66">
        <v>24</v>
      </c>
      <c r="F11" s="64"/>
      <c r="H11" s="113" t="s">
        <v>3446</v>
      </c>
      <c r="I11" s="139" t="s">
        <v>3</v>
      </c>
      <c r="J11" s="140"/>
      <c r="K11" s="140"/>
      <c r="L11" s="140"/>
      <c r="M11" s="141"/>
      <c r="N11" s="35" t="s">
        <v>90</v>
      </c>
      <c r="P11" s="135"/>
    </row>
    <row r="12" spans="1:16" ht="16.5" customHeight="1" x14ac:dyDescent="0.25">
      <c r="A12" s="65">
        <v>1003</v>
      </c>
      <c r="B12" s="66" t="s">
        <v>2878</v>
      </c>
      <c r="C12" s="66" t="s">
        <v>2872</v>
      </c>
      <c r="D12" s="66" t="s">
        <v>2882</v>
      </c>
      <c r="E12" s="66">
        <v>24</v>
      </c>
      <c r="F12" s="64"/>
      <c r="H12" s="113" t="s">
        <v>3447</v>
      </c>
      <c r="I12" s="138" t="s">
        <v>4</v>
      </c>
      <c r="J12" s="138"/>
      <c r="K12" s="138"/>
      <c r="L12" s="138"/>
      <c r="M12" s="138"/>
      <c r="N12" s="35" t="s">
        <v>2872</v>
      </c>
      <c r="P12" s="135"/>
    </row>
    <row r="13" spans="1:16" ht="16.5" customHeight="1" x14ac:dyDescent="0.25">
      <c r="A13" s="65">
        <v>1004</v>
      </c>
      <c r="B13" s="66" t="s">
        <v>2883</v>
      </c>
      <c r="C13" s="66" t="s">
        <v>2872</v>
      </c>
      <c r="D13" s="66" t="s">
        <v>2884</v>
      </c>
      <c r="E13" s="66">
        <v>24</v>
      </c>
      <c r="F13" s="64"/>
      <c r="P13" s="135"/>
    </row>
    <row r="14" spans="1:16" ht="16.5" customHeight="1" x14ac:dyDescent="0.25">
      <c r="A14" s="65">
        <v>1004</v>
      </c>
      <c r="B14" s="66" t="s">
        <v>2883</v>
      </c>
      <c r="C14" s="66" t="s">
        <v>2872</v>
      </c>
      <c r="D14" s="66" t="s">
        <v>2885</v>
      </c>
      <c r="E14" s="66">
        <v>24</v>
      </c>
      <c r="F14" s="64"/>
      <c r="I14" t="s">
        <v>3451</v>
      </c>
    </row>
    <row r="15" spans="1:16" ht="16.5" customHeight="1" x14ac:dyDescent="0.25">
      <c r="A15" s="65">
        <v>1004</v>
      </c>
      <c r="B15" s="66" t="s">
        <v>2883</v>
      </c>
      <c r="C15" s="66" t="s">
        <v>2872</v>
      </c>
      <c r="D15" s="66" t="s">
        <v>2875</v>
      </c>
      <c r="E15" s="66">
        <v>24</v>
      </c>
      <c r="F15" s="64"/>
      <c r="I15" s="114" t="s">
        <v>3450</v>
      </c>
    </row>
    <row r="16" spans="1:16" ht="16.5" customHeight="1" x14ac:dyDescent="0.25">
      <c r="A16" s="65">
        <v>1004</v>
      </c>
      <c r="B16" s="66" t="s">
        <v>2883</v>
      </c>
      <c r="C16" s="66" t="s">
        <v>2872</v>
      </c>
      <c r="D16" s="66" t="s">
        <v>2886</v>
      </c>
      <c r="E16" s="66">
        <v>24</v>
      </c>
      <c r="F16" s="64"/>
    </row>
    <row r="17" spans="1:9" ht="16.5" customHeight="1" x14ac:dyDescent="0.25">
      <c r="A17" s="65">
        <v>1004</v>
      </c>
      <c r="B17" s="66" t="s">
        <v>2883</v>
      </c>
      <c r="C17" s="66" t="s">
        <v>2872</v>
      </c>
      <c r="D17" s="66" t="s">
        <v>2877</v>
      </c>
      <c r="E17" s="66">
        <v>24</v>
      </c>
      <c r="F17" s="64"/>
      <c r="I17" t="s">
        <v>3457</v>
      </c>
    </row>
    <row r="18" spans="1:9" ht="16.5" customHeight="1" x14ac:dyDescent="0.25">
      <c r="A18" s="65">
        <v>1004</v>
      </c>
      <c r="B18" s="66" t="s">
        <v>2883</v>
      </c>
      <c r="C18" s="66" t="s">
        <v>2872</v>
      </c>
      <c r="D18" s="66" t="s">
        <v>2880</v>
      </c>
      <c r="E18" s="66">
        <v>24</v>
      </c>
      <c r="F18" s="64"/>
    </row>
    <row r="19" spans="1:9" ht="16.5" customHeight="1" x14ac:dyDescent="0.25">
      <c r="A19" s="65">
        <v>1004</v>
      </c>
      <c r="B19" s="66" t="s">
        <v>2883</v>
      </c>
      <c r="C19" s="66" t="s">
        <v>2872</v>
      </c>
      <c r="D19" s="66" t="s">
        <v>2881</v>
      </c>
      <c r="E19" s="66">
        <v>24</v>
      </c>
      <c r="F19" s="64"/>
    </row>
    <row r="20" spans="1:9" ht="16.5" customHeight="1" x14ac:dyDescent="0.25">
      <c r="A20" s="65">
        <v>1004</v>
      </c>
      <c r="B20" s="66" t="s">
        <v>2883</v>
      </c>
      <c r="C20" s="66" t="s">
        <v>2872</v>
      </c>
      <c r="D20" s="66" t="s">
        <v>2882</v>
      </c>
      <c r="E20" s="66">
        <v>24</v>
      </c>
      <c r="F20" s="64"/>
      <c r="I20" s="120" t="s">
        <v>3471</v>
      </c>
    </row>
    <row r="21" spans="1:9" ht="16.5" customHeight="1" x14ac:dyDescent="0.25">
      <c r="A21" s="65">
        <v>1005</v>
      </c>
      <c r="B21" s="66" t="s">
        <v>2887</v>
      </c>
      <c r="C21" s="67" t="s">
        <v>2872</v>
      </c>
      <c r="D21" s="66" t="s">
        <v>90</v>
      </c>
      <c r="E21" s="66">
        <v>36</v>
      </c>
      <c r="F21" s="64"/>
    </row>
    <row r="22" spans="1:9" ht="16.5" customHeight="1" x14ac:dyDescent="0.25">
      <c r="A22" s="65">
        <v>1005</v>
      </c>
      <c r="B22" s="66" t="s">
        <v>2887</v>
      </c>
      <c r="C22" s="67" t="s">
        <v>2872</v>
      </c>
      <c r="D22" s="66" t="s">
        <v>738</v>
      </c>
      <c r="E22" s="66">
        <v>36</v>
      </c>
      <c r="F22" s="64"/>
    </row>
    <row r="23" spans="1:9" ht="16.5" customHeight="1" x14ac:dyDescent="0.25">
      <c r="A23" s="65">
        <v>1005</v>
      </c>
      <c r="B23" s="66" t="s">
        <v>2887</v>
      </c>
      <c r="C23" s="67" t="s">
        <v>2872</v>
      </c>
      <c r="D23" s="66" t="s">
        <v>965</v>
      </c>
      <c r="E23" s="66">
        <v>36</v>
      </c>
      <c r="F23" s="64"/>
    </row>
    <row r="24" spans="1:9" ht="16.5" customHeight="1" x14ac:dyDescent="0.25">
      <c r="A24" s="65">
        <v>1005</v>
      </c>
      <c r="B24" s="66" t="s">
        <v>2887</v>
      </c>
      <c r="C24" s="67" t="s">
        <v>2872</v>
      </c>
      <c r="D24" s="66" t="s">
        <v>1422</v>
      </c>
      <c r="E24" s="66">
        <v>36</v>
      </c>
      <c r="F24" s="64"/>
    </row>
    <row r="25" spans="1:9" ht="16.5" customHeight="1" x14ac:dyDescent="0.25">
      <c r="A25" s="65">
        <v>1110</v>
      </c>
      <c r="B25" s="66" t="s">
        <v>2888</v>
      </c>
      <c r="C25" s="66" t="s">
        <v>2872</v>
      </c>
      <c r="D25" s="66" t="s">
        <v>2889</v>
      </c>
      <c r="E25" s="66">
        <v>24</v>
      </c>
      <c r="F25" s="64"/>
    </row>
    <row r="26" spans="1:9" ht="16.5" customHeight="1" x14ac:dyDescent="0.25">
      <c r="A26" s="65">
        <v>1110</v>
      </c>
      <c r="B26" s="66" t="s">
        <v>2888</v>
      </c>
      <c r="C26" s="66" t="s">
        <v>2872</v>
      </c>
      <c r="D26" s="66" t="s">
        <v>2884</v>
      </c>
      <c r="E26" s="66">
        <v>24</v>
      </c>
      <c r="F26" s="64"/>
    </row>
    <row r="27" spans="1:9" ht="16.5" customHeight="1" x14ac:dyDescent="0.25">
      <c r="A27" s="65">
        <v>1110</v>
      </c>
      <c r="B27" s="66" t="s">
        <v>2888</v>
      </c>
      <c r="C27" s="66" t="s">
        <v>2872</v>
      </c>
      <c r="D27" s="66" t="s">
        <v>2890</v>
      </c>
      <c r="E27" s="66">
        <v>24</v>
      </c>
      <c r="F27" s="64"/>
    </row>
    <row r="28" spans="1:9" ht="16.5" customHeight="1" x14ac:dyDescent="0.25">
      <c r="A28" s="65">
        <v>1110</v>
      </c>
      <c r="B28" s="66" t="s">
        <v>2888</v>
      </c>
      <c r="C28" s="66" t="s">
        <v>2872</v>
      </c>
      <c r="D28" s="66" t="s">
        <v>2885</v>
      </c>
      <c r="E28" s="66">
        <v>24</v>
      </c>
      <c r="F28" s="64"/>
    </row>
    <row r="29" spans="1:9" ht="16.5" customHeight="1" x14ac:dyDescent="0.25">
      <c r="A29" s="65">
        <v>1110</v>
      </c>
      <c r="B29" s="66" t="s">
        <v>2888</v>
      </c>
      <c r="C29" s="66" t="s">
        <v>2872</v>
      </c>
      <c r="D29" s="66" t="s">
        <v>2891</v>
      </c>
      <c r="E29" s="66">
        <v>24</v>
      </c>
      <c r="F29" s="64"/>
    </row>
    <row r="30" spans="1:9" ht="16.5" customHeight="1" x14ac:dyDescent="0.25">
      <c r="A30" s="65">
        <v>1110</v>
      </c>
      <c r="B30" s="66" t="s">
        <v>2888</v>
      </c>
      <c r="C30" s="66" t="s">
        <v>2872</v>
      </c>
      <c r="D30" s="66" t="s">
        <v>2875</v>
      </c>
      <c r="E30" s="66">
        <v>24</v>
      </c>
      <c r="F30" s="64"/>
    </row>
    <row r="31" spans="1:9" ht="16.5" customHeight="1" x14ac:dyDescent="0.25">
      <c r="A31" s="65">
        <v>1110</v>
      </c>
      <c r="B31" s="66" t="s">
        <v>2888</v>
      </c>
      <c r="C31" s="66" t="s">
        <v>2872</v>
      </c>
      <c r="D31" s="66" t="s">
        <v>2892</v>
      </c>
      <c r="E31" s="66">
        <v>24</v>
      </c>
      <c r="F31" s="64"/>
    </row>
    <row r="32" spans="1:9" ht="16.5" customHeight="1" x14ac:dyDescent="0.25">
      <c r="A32" s="65">
        <v>1110</v>
      </c>
      <c r="B32" s="66" t="s">
        <v>2888</v>
      </c>
      <c r="C32" s="66" t="s">
        <v>2872</v>
      </c>
      <c r="D32" s="66" t="s">
        <v>2893</v>
      </c>
      <c r="E32" s="66">
        <v>24</v>
      </c>
      <c r="F32" s="64"/>
    </row>
    <row r="33" spans="1:6" x14ac:dyDescent="0.25">
      <c r="A33" s="65">
        <v>3037</v>
      </c>
      <c r="B33" s="66" t="s">
        <v>2894</v>
      </c>
      <c r="C33" s="66" t="s">
        <v>2685</v>
      </c>
      <c r="D33" s="66" t="s">
        <v>2895</v>
      </c>
      <c r="E33" s="66">
        <v>24</v>
      </c>
      <c r="F33" s="64"/>
    </row>
    <row r="34" spans="1:6" x14ac:dyDescent="0.25">
      <c r="A34" s="65">
        <v>3037</v>
      </c>
      <c r="B34" s="66" t="s">
        <v>2894</v>
      </c>
      <c r="C34" s="66" t="s">
        <v>2686</v>
      </c>
      <c r="D34" s="66" t="s">
        <v>2895</v>
      </c>
      <c r="E34" s="66">
        <v>24</v>
      </c>
      <c r="F34" s="64"/>
    </row>
    <row r="35" spans="1:6" x14ac:dyDescent="0.25">
      <c r="A35" s="65">
        <v>3037</v>
      </c>
      <c r="B35" s="66" t="s">
        <v>2894</v>
      </c>
      <c r="C35" s="66" t="s">
        <v>2687</v>
      </c>
      <c r="D35" s="66" t="s">
        <v>2895</v>
      </c>
      <c r="E35" s="66">
        <v>24</v>
      </c>
      <c r="F35" s="64"/>
    </row>
    <row r="36" spans="1:6" x14ac:dyDescent="0.25">
      <c r="A36" s="65">
        <v>3037</v>
      </c>
      <c r="B36" s="66" t="s">
        <v>2894</v>
      </c>
      <c r="C36" s="66" t="s">
        <v>2896</v>
      </c>
      <c r="D36" s="66" t="s">
        <v>2895</v>
      </c>
      <c r="E36" s="66">
        <v>24</v>
      </c>
      <c r="F36" s="64"/>
    </row>
    <row r="37" spans="1:6" x14ac:dyDescent="0.25">
      <c r="A37" s="65">
        <v>3037</v>
      </c>
      <c r="B37" s="66" t="s">
        <v>2894</v>
      </c>
      <c r="C37" s="66" t="s">
        <v>2685</v>
      </c>
      <c r="D37" s="66" t="s">
        <v>2897</v>
      </c>
      <c r="E37" s="66">
        <v>24</v>
      </c>
      <c r="F37" s="64"/>
    </row>
    <row r="38" spans="1:6" x14ac:dyDescent="0.25">
      <c r="A38" s="65">
        <v>3037</v>
      </c>
      <c r="B38" s="66" t="s">
        <v>2894</v>
      </c>
      <c r="C38" s="66" t="s">
        <v>2686</v>
      </c>
      <c r="D38" s="66" t="s">
        <v>2897</v>
      </c>
      <c r="E38" s="66">
        <v>24</v>
      </c>
      <c r="F38" s="64"/>
    </row>
    <row r="39" spans="1:6" x14ac:dyDescent="0.25">
      <c r="A39" s="65">
        <v>3037</v>
      </c>
      <c r="B39" s="66" t="s">
        <v>2894</v>
      </c>
      <c r="C39" s="66" t="s">
        <v>2687</v>
      </c>
      <c r="D39" s="66" t="s">
        <v>2897</v>
      </c>
      <c r="E39" s="66">
        <v>24</v>
      </c>
      <c r="F39" s="64"/>
    </row>
    <row r="40" spans="1:6" x14ac:dyDescent="0.25">
      <c r="A40" s="65">
        <v>3037</v>
      </c>
      <c r="B40" s="66" t="s">
        <v>2894</v>
      </c>
      <c r="C40" s="66" t="s">
        <v>2896</v>
      </c>
      <c r="D40" s="66" t="s">
        <v>2897</v>
      </c>
      <c r="E40" s="66">
        <v>24</v>
      </c>
      <c r="F40" s="64"/>
    </row>
    <row r="41" spans="1:6" ht="16.5" customHeight="1" x14ac:dyDescent="0.25">
      <c r="A41" s="65">
        <v>3037</v>
      </c>
      <c r="B41" s="66" t="s">
        <v>2894</v>
      </c>
      <c r="C41" s="66" t="s">
        <v>2685</v>
      </c>
      <c r="D41" s="66" t="s">
        <v>2898</v>
      </c>
      <c r="E41" s="66">
        <v>24</v>
      </c>
      <c r="F41" s="64"/>
    </row>
    <row r="42" spans="1:6" ht="16.5" customHeight="1" x14ac:dyDescent="0.25">
      <c r="A42" s="65">
        <v>3037</v>
      </c>
      <c r="B42" s="66" t="s">
        <v>2894</v>
      </c>
      <c r="C42" s="66" t="s">
        <v>2686</v>
      </c>
      <c r="D42" s="66" t="s">
        <v>2898</v>
      </c>
      <c r="E42" s="66">
        <v>24</v>
      </c>
      <c r="F42" s="64"/>
    </row>
    <row r="43" spans="1:6" ht="16.5" customHeight="1" x14ac:dyDescent="0.25">
      <c r="A43" s="65">
        <v>3037</v>
      </c>
      <c r="B43" s="66" t="s">
        <v>2894</v>
      </c>
      <c r="C43" s="66" t="s">
        <v>2687</v>
      </c>
      <c r="D43" s="66" t="s">
        <v>2898</v>
      </c>
      <c r="E43" s="66">
        <v>24</v>
      </c>
      <c r="F43" s="64"/>
    </row>
    <row r="44" spans="1:6" ht="16.5" customHeight="1" x14ac:dyDescent="0.25">
      <c r="A44" s="65">
        <v>3037</v>
      </c>
      <c r="B44" s="66" t="s">
        <v>2894</v>
      </c>
      <c r="C44" s="66" t="s">
        <v>2896</v>
      </c>
      <c r="D44" s="66" t="s">
        <v>2898</v>
      </c>
      <c r="E44" s="66">
        <v>24</v>
      </c>
      <c r="F44" s="64"/>
    </row>
    <row r="45" spans="1:6" ht="16.5" customHeight="1" x14ac:dyDescent="0.25">
      <c r="A45" s="65">
        <v>3037</v>
      </c>
      <c r="B45" s="66" t="s">
        <v>2894</v>
      </c>
      <c r="C45" s="66" t="s">
        <v>2685</v>
      </c>
      <c r="D45" s="66" t="s">
        <v>2899</v>
      </c>
      <c r="E45" s="66">
        <v>24</v>
      </c>
      <c r="F45" s="64"/>
    </row>
    <row r="46" spans="1:6" ht="16.5" customHeight="1" x14ac:dyDescent="0.25">
      <c r="A46" s="65">
        <v>3037</v>
      </c>
      <c r="B46" s="66" t="s">
        <v>2894</v>
      </c>
      <c r="C46" s="66" t="s">
        <v>2686</v>
      </c>
      <c r="D46" s="66" t="s">
        <v>2899</v>
      </c>
      <c r="E46" s="66">
        <v>24</v>
      </c>
      <c r="F46" s="64"/>
    </row>
    <row r="47" spans="1:6" x14ac:dyDescent="0.25">
      <c r="A47" s="65">
        <v>3037</v>
      </c>
      <c r="B47" s="66" t="s">
        <v>2894</v>
      </c>
      <c r="C47" s="66" t="s">
        <v>2687</v>
      </c>
      <c r="D47" s="66" t="s">
        <v>2899</v>
      </c>
      <c r="E47" s="66">
        <v>24</v>
      </c>
      <c r="F47" s="64"/>
    </row>
    <row r="48" spans="1:6" x14ac:dyDescent="0.25">
      <c r="A48" s="65">
        <v>3037</v>
      </c>
      <c r="B48" s="66" t="s">
        <v>2894</v>
      </c>
      <c r="C48" s="66" t="s">
        <v>2896</v>
      </c>
      <c r="D48" s="66" t="s">
        <v>2899</v>
      </c>
      <c r="E48" s="66">
        <v>24</v>
      </c>
      <c r="F48" s="64"/>
    </row>
    <row r="49" spans="1:6" x14ac:dyDescent="0.25">
      <c r="A49" s="65">
        <v>3037</v>
      </c>
      <c r="B49" s="66" t="s">
        <v>2894</v>
      </c>
      <c r="C49" s="66" t="s">
        <v>2685</v>
      </c>
      <c r="D49" s="66" t="s">
        <v>2900</v>
      </c>
      <c r="E49" s="66">
        <v>24</v>
      </c>
      <c r="F49" s="64"/>
    </row>
    <row r="50" spans="1:6" x14ac:dyDescent="0.25">
      <c r="A50" s="65">
        <v>3037</v>
      </c>
      <c r="B50" s="66" t="s">
        <v>2894</v>
      </c>
      <c r="C50" s="66" t="s">
        <v>2686</v>
      </c>
      <c r="D50" s="66" t="s">
        <v>2900</v>
      </c>
      <c r="E50" s="66">
        <v>24</v>
      </c>
      <c r="F50" s="64"/>
    </row>
    <row r="51" spans="1:6" x14ac:dyDescent="0.25">
      <c r="A51" s="65">
        <v>3037</v>
      </c>
      <c r="B51" s="66" t="s">
        <v>2894</v>
      </c>
      <c r="C51" s="66" t="s">
        <v>2687</v>
      </c>
      <c r="D51" s="66" t="s">
        <v>2900</v>
      </c>
      <c r="E51" s="66">
        <v>24</v>
      </c>
      <c r="F51" s="64"/>
    </row>
    <row r="52" spans="1:6" x14ac:dyDescent="0.25">
      <c r="A52" s="65">
        <v>3037</v>
      </c>
      <c r="B52" s="66" t="s">
        <v>2894</v>
      </c>
      <c r="C52" s="66" t="s">
        <v>2896</v>
      </c>
      <c r="D52" s="66" t="s">
        <v>2900</v>
      </c>
      <c r="E52" s="66">
        <v>24</v>
      </c>
      <c r="F52" s="64"/>
    </row>
    <row r="53" spans="1:6" x14ac:dyDescent="0.25">
      <c r="A53" s="65">
        <v>3037</v>
      </c>
      <c r="B53" s="66" t="s">
        <v>2894</v>
      </c>
      <c r="C53" s="66" t="s">
        <v>2685</v>
      </c>
      <c r="D53" s="66" t="s">
        <v>2901</v>
      </c>
      <c r="E53" s="66">
        <v>24</v>
      </c>
      <c r="F53" s="64"/>
    </row>
    <row r="54" spans="1:6" x14ac:dyDescent="0.25">
      <c r="A54" s="65">
        <v>3037</v>
      </c>
      <c r="B54" s="66" t="s">
        <v>2894</v>
      </c>
      <c r="C54" s="66" t="s">
        <v>2686</v>
      </c>
      <c r="D54" s="66" t="s">
        <v>2901</v>
      </c>
      <c r="E54" s="66">
        <v>24</v>
      </c>
      <c r="F54" s="64"/>
    </row>
    <row r="55" spans="1:6" x14ac:dyDescent="0.25">
      <c r="A55" s="65">
        <v>3037</v>
      </c>
      <c r="B55" s="66" t="s">
        <v>2894</v>
      </c>
      <c r="C55" s="66" t="s">
        <v>2687</v>
      </c>
      <c r="D55" s="66" t="s">
        <v>2901</v>
      </c>
      <c r="E55" s="66">
        <v>24</v>
      </c>
      <c r="F55" s="64"/>
    </row>
    <row r="56" spans="1:6" x14ac:dyDescent="0.25">
      <c r="A56" s="65">
        <v>3037</v>
      </c>
      <c r="B56" s="66" t="s">
        <v>2894</v>
      </c>
      <c r="C56" s="66" t="s">
        <v>2896</v>
      </c>
      <c r="D56" s="66" t="s">
        <v>2901</v>
      </c>
      <c r="E56" s="66">
        <v>24</v>
      </c>
      <c r="F56" s="64"/>
    </row>
    <row r="57" spans="1:6" x14ac:dyDescent="0.25">
      <c r="A57" s="65">
        <v>3037</v>
      </c>
      <c r="B57" s="66" t="s">
        <v>2894</v>
      </c>
      <c r="C57" s="66" t="s">
        <v>2685</v>
      </c>
      <c r="D57" s="66" t="s">
        <v>2902</v>
      </c>
      <c r="E57" s="66">
        <v>24</v>
      </c>
      <c r="F57" s="64"/>
    </row>
    <row r="58" spans="1:6" x14ac:dyDescent="0.25">
      <c r="A58" s="65">
        <v>3037</v>
      </c>
      <c r="B58" s="66" t="s">
        <v>2894</v>
      </c>
      <c r="C58" s="66" t="s">
        <v>2686</v>
      </c>
      <c r="D58" s="66" t="s">
        <v>2902</v>
      </c>
      <c r="E58" s="66">
        <v>24</v>
      </c>
      <c r="F58" s="64"/>
    </row>
    <row r="59" spans="1:6" x14ac:dyDescent="0.25">
      <c r="A59" s="65">
        <v>3037</v>
      </c>
      <c r="B59" s="66" t="s">
        <v>2894</v>
      </c>
      <c r="C59" s="66" t="s">
        <v>2687</v>
      </c>
      <c r="D59" s="66" t="s">
        <v>2902</v>
      </c>
      <c r="E59" s="66">
        <v>24</v>
      </c>
      <c r="F59" s="64"/>
    </row>
    <row r="60" spans="1:6" x14ac:dyDescent="0.25">
      <c r="A60" s="65">
        <v>3037</v>
      </c>
      <c r="B60" s="66" t="s">
        <v>2894</v>
      </c>
      <c r="C60" s="66" t="s">
        <v>2896</v>
      </c>
      <c r="D60" s="66" t="s">
        <v>2902</v>
      </c>
      <c r="E60" s="66">
        <v>24</v>
      </c>
      <c r="F60" s="64"/>
    </row>
    <row r="61" spans="1:6" x14ac:dyDescent="0.25">
      <c r="A61" s="65">
        <v>3037</v>
      </c>
      <c r="B61" s="66" t="s">
        <v>2894</v>
      </c>
      <c r="C61" s="66" t="s">
        <v>2685</v>
      </c>
      <c r="D61" s="66" t="s">
        <v>2877</v>
      </c>
      <c r="E61" s="66">
        <v>24</v>
      </c>
      <c r="F61" s="64"/>
    </row>
    <row r="62" spans="1:6" x14ac:dyDescent="0.25">
      <c r="A62" s="65">
        <v>3037</v>
      </c>
      <c r="B62" s="66" t="s">
        <v>2894</v>
      </c>
      <c r="C62" s="66" t="s">
        <v>2686</v>
      </c>
      <c r="D62" s="66" t="s">
        <v>2877</v>
      </c>
      <c r="E62" s="66">
        <v>24</v>
      </c>
      <c r="F62" s="64"/>
    </row>
    <row r="63" spans="1:6" x14ac:dyDescent="0.25">
      <c r="A63" s="65">
        <v>3037</v>
      </c>
      <c r="B63" s="66" t="s">
        <v>2894</v>
      </c>
      <c r="C63" s="66" t="s">
        <v>2687</v>
      </c>
      <c r="D63" s="66" t="s">
        <v>2877</v>
      </c>
      <c r="E63" s="66">
        <v>24</v>
      </c>
      <c r="F63" s="64"/>
    </row>
    <row r="64" spans="1:6" x14ac:dyDescent="0.25">
      <c r="A64" s="65">
        <v>3037</v>
      </c>
      <c r="B64" s="66" t="s">
        <v>2894</v>
      </c>
      <c r="C64" s="66" t="s">
        <v>2896</v>
      </c>
      <c r="D64" s="66" t="s">
        <v>2877</v>
      </c>
      <c r="E64" s="66">
        <v>24</v>
      </c>
      <c r="F64" s="64"/>
    </row>
    <row r="65" spans="1:6" x14ac:dyDescent="0.25">
      <c r="A65" s="65">
        <v>3302</v>
      </c>
      <c r="B65" s="66" t="s">
        <v>2903</v>
      </c>
      <c r="C65" s="66" t="s">
        <v>2685</v>
      </c>
      <c r="D65" s="66" t="s">
        <v>2889</v>
      </c>
      <c r="E65" s="66">
        <v>24</v>
      </c>
      <c r="F65" s="64"/>
    </row>
    <row r="66" spans="1:6" x14ac:dyDescent="0.25">
      <c r="A66" s="65">
        <v>3302</v>
      </c>
      <c r="B66" s="66" t="s">
        <v>2903</v>
      </c>
      <c r="C66" s="66" t="s">
        <v>2686</v>
      </c>
      <c r="D66" s="66" t="s">
        <v>2889</v>
      </c>
      <c r="E66" s="66">
        <v>24</v>
      </c>
      <c r="F66" s="64"/>
    </row>
    <row r="67" spans="1:6" x14ac:dyDescent="0.25">
      <c r="A67" s="65">
        <v>3302</v>
      </c>
      <c r="B67" s="66" t="s">
        <v>2903</v>
      </c>
      <c r="C67" s="66" t="s">
        <v>2687</v>
      </c>
      <c r="D67" s="66" t="s">
        <v>2889</v>
      </c>
      <c r="E67" s="66">
        <v>24</v>
      </c>
      <c r="F67" s="64"/>
    </row>
    <row r="68" spans="1:6" x14ac:dyDescent="0.25">
      <c r="A68" s="65">
        <v>3302</v>
      </c>
      <c r="B68" s="66" t="s">
        <v>2903</v>
      </c>
      <c r="C68" s="66" t="s">
        <v>2896</v>
      </c>
      <c r="D68" s="66" t="s">
        <v>2889</v>
      </c>
      <c r="E68" s="66">
        <v>24</v>
      </c>
      <c r="F68" s="64"/>
    </row>
    <row r="69" spans="1:6" x14ac:dyDescent="0.25">
      <c r="A69" s="65">
        <v>3302</v>
      </c>
      <c r="B69" s="66" t="s">
        <v>2903</v>
      </c>
      <c r="C69" s="66" t="s">
        <v>2685</v>
      </c>
      <c r="D69" s="66" t="s">
        <v>2904</v>
      </c>
      <c r="E69" s="66">
        <v>24</v>
      </c>
      <c r="F69" s="64"/>
    </row>
    <row r="70" spans="1:6" x14ac:dyDescent="0.25">
      <c r="A70" s="65">
        <v>3302</v>
      </c>
      <c r="B70" s="66" t="s">
        <v>2903</v>
      </c>
      <c r="C70" s="66" t="s">
        <v>2686</v>
      </c>
      <c r="D70" s="66" t="s">
        <v>2904</v>
      </c>
      <c r="E70" s="66">
        <v>24</v>
      </c>
      <c r="F70" s="64"/>
    </row>
    <row r="71" spans="1:6" x14ac:dyDescent="0.25">
      <c r="A71" s="65">
        <v>3302</v>
      </c>
      <c r="B71" s="66" t="s">
        <v>2903</v>
      </c>
      <c r="C71" s="66" t="s">
        <v>2687</v>
      </c>
      <c r="D71" s="66" t="s">
        <v>2904</v>
      </c>
      <c r="E71" s="66">
        <v>24</v>
      </c>
      <c r="F71" s="64"/>
    </row>
    <row r="72" spans="1:6" x14ac:dyDescent="0.25">
      <c r="A72" s="65">
        <v>3302</v>
      </c>
      <c r="B72" s="66" t="s">
        <v>2903</v>
      </c>
      <c r="C72" s="66" t="s">
        <v>2896</v>
      </c>
      <c r="D72" s="66" t="s">
        <v>2904</v>
      </c>
      <c r="E72" s="66">
        <v>24</v>
      </c>
      <c r="F72" s="64"/>
    </row>
    <row r="73" spans="1:6" x14ac:dyDescent="0.25">
      <c r="A73" s="65">
        <v>3302</v>
      </c>
      <c r="B73" s="66" t="s">
        <v>2903</v>
      </c>
      <c r="C73" s="66" t="s">
        <v>2685</v>
      </c>
      <c r="D73" s="66" t="s">
        <v>2905</v>
      </c>
      <c r="E73" s="66">
        <v>24</v>
      </c>
      <c r="F73" s="64"/>
    </row>
    <row r="74" spans="1:6" x14ac:dyDescent="0.25">
      <c r="A74" s="65">
        <v>3302</v>
      </c>
      <c r="B74" s="66" t="s">
        <v>2903</v>
      </c>
      <c r="C74" s="66" t="s">
        <v>2686</v>
      </c>
      <c r="D74" s="66" t="s">
        <v>2905</v>
      </c>
      <c r="E74" s="66">
        <v>24</v>
      </c>
      <c r="F74" s="64"/>
    </row>
    <row r="75" spans="1:6" x14ac:dyDescent="0.25">
      <c r="A75" s="65">
        <v>3302</v>
      </c>
      <c r="B75" s="66" t="s">
        <v>2903</v>
      </c>
      <c r="C75" s="66" t="s">
        <v>2687</v>
      </c>
      <c r="D75" s="66" t="s">
        <v>2905</v>
      </c>
      <c r="E75" s="66">
        <v>24</v>
      </c>
      <c r="F75" s="64"/>
    </row>
    <row r="76" spans="1:6" x14ac:dyDescent="0.25">
      <c r="A76" s="65">
        <v>3302</v>
      </c>
      <c r="B76" s="66" t="s">
        <v>2903</v>
      </c>
      <c r="C76" s="66" t="s">
        <v>2896</v>
      </c>
      <c r="D76" s="66" t="s">
        <v>2905</v>
      </c>
      <c r="E76" s="66">
        <v>24</v>
      </c>
      <c r="F76" s="64"/>
    </row>
    <row r="77" spans="1:6" x14ac:dyDescent="0.25">
      <c r="A77" s="65">
        <v>3302</v>
      </c>
      <c r="B77" s="66" t="s">
        <v>2903</v>
      </c>
      <c r="C77" s="66" t="s">
        <v>2685</v>
      </c>
      <c r="D77" s="66" t="s">
        <v>2906</v>
      </c>
      <c r="E77" s="66">
        <v>24</v>
      </c>
      <c r="F77" s="64"/>
    </row>
    <row r="78" spans="1:6" x14ac:dyDescent="0.25">
      <c r="A78" s="65">
        <v>3302</v>
      </c>
      <c r="B78" s="66" t="s">
        <v>2903</v>
      </c>
      <c r="C78" s="66" t="s">
        <v>2686</v>
      </c>
      <c r="D78" s="66" t="s">
        <v>2906</v>
      </c>
      <c r="E78" s="66">
        <v>24</v>
      </c>
      <c r="F78" s="64"/>
    </row>
    <row r="79" spans="1:6" x14ac:dyDescent="0.25">
      <c r="A79" s="65">
        <v>3302</v>
      </c>
      <c r="B79" s="66" t="s">
        <v>2903</v>
      </c>
      <c r="C79" s="66" t="s">
        <v>2687</v>
      </c>
      <c r="D79" s="66" t="s">
        <v>2906</v>
      </c>
      <c r="E79" s="66">
        <v>24</v>
      </c>
      <c r="F79" s="64"/>
    </row>
    <row r="80" spans="1:6" x14ac:dyDescent="0.25">
      <c r="A80" s="65">
        <v>3302</v>
      </c>
      <c r="B80" s="66" t="s">
        <v>2903</v>
      </c>
      <c r="C80" s="66" t="s">
        <v>2896</v>
      </c>
      <c r="D80" s="66" t="s">
        <v>2906</v>
      </c>
      <c r="E80" s="66">
        <v>24</v>
      </c>
      <c r="F80" s="64"/>
    </row>
    <row r="81" spans="1:6" x14ac:dyDescent="0.25">
      <c r="A81" s="65">
        <v>3302</v>
      </c>
      <c r="B81" s="66" t="s">
        <v>2903</v>
      </c>
      <c r="C81" s="66" t="s">
        <v>2685</v>
      </c>
      <c r="D81" s="66" t="s">
        <v>2907</v>
      </c>
      <c r="E81" s="66">
        <v>24</v>
      </c>
      <c r="F81" s="64"/>
    </row>
    <row r="82" spans="1:6" x14ac:dyDescent="0.25">
      <c r="A82" s="65">
        <v>3302</v>
      </c>
      <c r="B82" s="66" t="s">
        <v>2903</v>
      </c>
      <c r="C82" s="66" t="s">
        <v>2686</v>
      </c>
      <c r="D82" s="66" t="s">
        <v>2907</v>
      </c>
      <c r="E82" s="66">
        <v>24</v>
      </c>
      <c r="F82" s="64"/>
    </row>
    <row r="83" spans="1:6" x14ac:dyDescent="0.25">
      <c r="A83" s="65">
        <v>3302</v>
      </c>
      <c r="B83" s="66" t="s">
        <v>2903</v>
      </c>
      <c r="C83" s="66" t="s">
        <v>2687</v>
      </c>
      <c r="D83" s="66" t="s">
        <v>2907</v>
      </c>
      <c r="E83" s="66">
        <v>24</v>
      </c>
      <c r="F83" s="64"/>
    </row>
    <row r="84" spans="1:6" x14ac:dyDescent="0.25">
      <c r="A84" s="65">
        <v>3302</v>
      </c>
      <c r="B84" s="66" t="s">
        <v>2903</v>
      </c>
      <c r="C84" s="66" t="s">
        <v>2896</v>
      </c>
      <c r="D84" s="66" t="s">
        <v>2907</v>
      </c>
      <c r="E84" s="66">
        <v>24</v>
      </c>
      <c r="F84" s="64"/>
    </row>
    <row r="85" spans="1:6" x14ac:dyDescent="0.25">
      <c r="A85" s="65">
        <v>3302</v>
      </c>
      <c r="B85" s="66" t="s">
        <v>2903</v>
      </c>
      <c r="C85" s="66" t="s">
        <v>2685</v>
      </c>
      <c r="D85" s="66" t="s">
        <v>2908</v>
      </c>
      <c r="E85" s="66">
        <v>24</v>
      </c>
      <c r="F85" s="64"/>
    </row>
    <row r="86" spans="1:6" x14ac:dyDescent="0.25">
      <c r="A86" s="65">
        <v>3302</v>
      </c>
      <c r="B86" s="66" t="s">
        <v>2903</v>
      </c>
      <c r="C86" s="66" t="s">
        <v>2686</v>
      </c>
      <c r="D86" s="66" t="s">
        <v>2908</v>
      </c>
      <c r="E86" s="66">
        <v>24</v>
      </c>
      <c r="F86" s="64"/>
    </row>
    <row r="87" spans="1:6" x14ac:dyDescent="0.25">
      <c r="A87" s="65">
        <v>3302</v>
      </c>
      <c r="B87" s="66" t="s">
        <v>2903</v>
      </c>
      <c r="C87" s="66" t="s">
        <v>2687</v>
      </c>
      <c r="D87" s="66" t="s">
        <v>2908</v>
      </c>
      <c r="E87" s="66">
        <v>24</v>
      </c>
      <c r="F87" s="64"/>
    </row>
    <row r="88" spans="1:6" x14ac:dyDescent="0.25">
      <c r="A88" s="65">
        <v>3302</v>
      </c>
      <c r="B88" s="66" t="s">
        <v>2903</v>
      </c>
      <c r="C88" s="66" t="s">
        <v>2896</v>
      </c>
      <c r="D88" s="66" t="s">
        <v>2908</v>
      </c>
      <c r="E88" s="66">
        <v>24</v>
      </c>
      <c r="F88" s="64"/>
    </row>
    <row r="89" spans="1:6" x14ac:dyDescent="0.25">
      <c r="A89" s="65">
        <v>3302</v>
      </c>
      <c r="B89" s="66" t="s">
        <v>2903</v>
      </c>
      <c r="C89" s="66" t="s">
        <v>2685</v>
      </c>
      <c r="D89" s="66" t="s">
        <v>2891</v>
      </c>
      <c r="E89" s="66">
        <v>24</v>
      </c>
      <c r="F89" s="64"/>
    </row>
    <row r="90" spans="1:6" x14ac:dyDescent="0.25">
      <c r="A90" s="65">
        <v>3302</v>
      </c>
      <c r="B90" s="66" t="s">
        <v>2903</v>
      </c>
      <c r="C90" s="66" t="s">
        <v>2686</v>
      </c>
      <c r="D90" s="66" t="s">
        <v>2891</v>
      </c>
      <c r="E90" s="66">
        <v>24</v>
      </c>
      <c r="F90" s="64"/>
    </row>
    <row r="91" spans="1:6" x14ac:dyDescent="0.25">
      <c r="A91" s="65">
        <v>3302</v>
      </c>
      <c r="B91" s="66" t="s">
        <v>2903</v>
      </c>
      <c r="C91" s="66" t="s">
        <v>2687</v>
      </c>
      <c r="D91" s="66" t="s">
        <v>2891</v>
      </c>
      <c r="E91" s="66">
        <v>24</v>
      </c>
      <c r="F91" s="64"/>
    </row>
    <row r="92" spans="1:6" x14ac:dyDescent="0.25">
      <c r="A92" s="65">
        <v>3302</v>
      </c>
      <c r="B92" s="66" t="s">
        <v>2903</v>
      </c>
      <c r="C92" s="66" t="s">
        <v>2896</v>
      </c>
      <c r="D92" s="66" t="s">
        <v>2891</v>
      </c>
      <c r="E92" s="66">
        <v>24</v>
      </c>
      <c r="F92" s="64"/>
    </row>
    <row r="93" spans="1:6" x14ac:dyDescent="0.25">
      <c r="A93" s="65">
        <v>3302</v>
      </c>
      <c r="B93" s="66" t="s">
        <v>2903</v>
      </c>
      <c r="C93" s="66" t="s">
        <v>2685</v>
      </c>
      <c r="D93" s="66" t="s">
        <v>2909</v>
      </c>
      <c r="E93" s="66">
        <v>24</v>
      </c>
      <c r="F93" s="64"/>
    </row>
    <row r="94" spans="1:6" x14ac:dyDescent="0.25">
      <c r="A94" s="65">
        <v>3302</v>
      </c>
      <c r="B94" s="66" t="s">
        <v>2903</v>
      </c>
      <c r="C94" s="66" t="s">
        <v>2686</v>
      </c>
      <c r="D94" s="66" t="s">
        <v>2909</v>
      </c>
      <c r="E94" s="66">
        <v>24</v>
      </c>
      <c r="F94" s="64"/>
    </row>
    <row r="95" spans="1:6" x14ac:dyDescent="0.25">
      <c r="A95" s="65">
        <v>3302</v>
      </c>
      <c r="B95" s="66" t="s">
        <v>2903</v>
      </c>
      <c r="C95" s="66" t="s">
        <v>2687</v>
      </c>
      <c r="D95" s="66" t="s">
        <v>2909</v>
      </c>
      <c r="E95" s="66">
        <v>24</v>
      </c>
      <c r="F95" s="64"/>
    </row>
    <row r="96" spans="1:6" x14ac:dyDescent="0.25">
      <c r="A96" s="65">
        <v>3302</v>
      </c>
      <c r="B96" s="66" t="s">
        <v>2903</v>
      </c>
      <c r="C96" s="66" t="s">
        <v>2896</v>
      </c>
      <c r="D96" s="66" t="s">
        <v>2909</v>
      </c>
      <c r="E96" s="66">
        <v>24</v>
      </c>
      <c r="F96" s="64"/>
    </row>
    <row r="97" spans="1:6" x14ac:dyDescent="0.25">
      <c r="A97" s="65">
        <v>3302</v>
      </c>
      <c r="B97" s="66" t="s">
        <v>2903</v>
      </c>
      <c r="C97" s="66" t="s">
        <v>2685</v>
      </c>
      <c r="D97" s="66" t="s">
        <v>2892</v>
      </c>
      <c r="E97" s="66">
        <v>24</v>
      </c>
      <c r="F97" s="64"/>
    </row>
    <row r="98" spans="1:6" x14ac:dyDescent="0.25">
      <c r="A98" s="65">
        <v>3302</v>
      </c>
      <c r="B98" s="66" t="s">
        <v>2903</v>
      </c>
      <c r="C98" s="66" t="s">
        <v>2686</v>
      </c>
      <c r="D98" s="66" t="s">
        <v>2892</v>
      </c>
      <c r="E98" s="66">
        <v>24</v>
      </c>
      <c r="F98" s="64"/>
    </row>
    <row r="99" spans="1:6" x14ac:dyDescent="0.25">
      <c r="A99" s="65">
        <v>3302</v>
      </c>
      <c r="B99" s="66" t="s">
        <v>2903</v>
      </c>
      <c r="C99" s="66" t="s">
        <v>2687</v>
      </c>
      <c r="D99" s="66" t="s">
        <v>2892</v>
      </c>
      <c r="E99" s="66">
        <v>24</v>
      </c>
      <c r="F99" s="64"/>
    </row>
    <row r="100" spans="1:6" x14ac:dyDescent="0.25">
      <c r="A100" s="65">
        <v>3302</v>
      </c>
      <c r="B100" s="66" t="s">
        <v>2903</v>
      </c>
      <c r="C100" s="66" t="s">
        <v>2896</v>
      </c>
      <c r="D100" s="66" t="s">
        <v>2892</v>
      </c>
      <c r="E100" s="66">
        <v>24</v>
      </c>
      <c r="F100" s="64"/>
    </row>
    <row r="101" spans="1:6" x14ac:dyDescent="0.25">
      <c r="A101" s="65">
        <v>3302</v>
      </c>
      <c r="B101" s="66" t="s">
        <v>2903</v>
      </c>
      <c r="C101" s="66" t="s">
        <v>2685</v>
      </c>
      <c r="D101" s="66" t="s">
        <v>1025</v>
      </c>
      <c r="E101" s="66">
        <v>24</v>
      </c>
      <c r="F101" s="64"/>
    </row>
    <row r="102" spans="1:6" x14ac:dyDescent="0.25">
      <c r="A102" s="65">
        <v>3302</v>
      </c>
      <c r="B102" s="66" t="s">
        <v>2903</v>
      </c>
      <c r="C102" s="66" t="s">
        <v>2686</v>
      </c>
      <c r="D102" s="66" t="s">
        <v>1025</v>
      </c>
      <c r="E102" s="66">
        <v>24</v>
      </c>
      <c r="F102" s="64"/>
    </row>
    <row r="103" spans="1:6" x14ac:dyDescent="0.25">
      <c r="A103" s="65">
        <v>3302</v>
      </c>
      <c r="B103" s="66" t="s">
        <v>2903</v>
      </c>
      <c r="C103" s="66" t="s">
        <v>2687</v>
      </c>
      <c r="D103" s="66" t="s">
        <v>1025</v>
      </c>
      <c r="E103" s="66">
        <v>24</v>
      </c>
      <c r="F103" s="64"/>
    </row>
    <row r="104" spans="1:6" x14ac:dyDescent="0.25">
      <c r="A104" s="65">
        <v>3302</v>
      </c>
      <c r="B104" s="66" t="s">
        <v>2903</v>
      </c>
      <c r="C104" s="66" t="s">
        <v>2896</v>
      </c>
      <c r="D104" s="66" t="s">
        <v>1025</v>
      </c>
      <c r="E104" s="66">
        <v>24</v>
      </c>
      <c r="F104" s="64"/>
    </row>
    <row r="105" spans="1:6" x14ac:dyDescent="0.25">
      <c r="A105" s="65">
        <v>3302</v>
      </c>
      <c r="B105" s="66" t="s">
        <v>2903</v>
      </c>
      <c r="C105" s="66" t="s">
        <v>2685</v>
      </c>
      <c r="D105" s="66" t="s">
        <v>2910</v>
      </c>
      <c r="E105" s="66">
        <v>24</v>
      </c>
      <c r="F105" s="64"/>
    </row>
    <row r="106" spans="1:6" x14ac:dyDescent="0.25">
      <c r="A106" s="65">
        <v>3302</v>
      </c>
      <c r="B106" s="66" t="s">
        <v>2903</v>
      </c>
      <c r="C106" s="66" t="s">
        <v>2686</v>
      </c>
      <c r="D106" s="66" t="s">
        <v>2910</v>
      </c>
      <c r="E106" s="66">
        <v>24</v>
      </c>
      <c r="F106" s="64"/>
    </row>
    <row r="107" spans="1:6" x14ac:dyDescent="0.25">
      <c r="A107" s="65">
        <v>3302</v>
      </c>
      <c r="B107" s="66" t="s">
        <v>2903</v>
      </c>
      <c r="C107" s="66" t="s">
        <v>2687</v>
      </c>
      <c r="D107" s="66" t="s">
        <v>2910</v>
      </c>
      <c r="E107" s="66">
        <v>24</v>
      </c>
      <c r="F107" s="64"/>
    </row>
    <row r="108" spans="1:6" x14ac:dyDescent="0.25">
      <c r="A108" s="65">
        <v>3302</v>
      </c>
      <c r="B108" s="66" t="s">
        <v>2903</v>
      </c>
      <c r="C108" s="66" t="s">
        <v>2896</v>
      </c>
      <c r="D108" s="66" t="s">
        <v>2910</v>
      </c>
      <c r="E108" s="66">
        <v>24</v>
      </c>
      <c r="F108" s="64"/>
    </row>
    <row r="109" spans="1:6" x14ac:dyDescent="0.25">
      <c r="A109" s="65">
        <v>3302</v>
      </c>
      <c r="B109" s="66" t="s">
        <v>2903</v>
      </c>
      <c r="C109" s="66" t="s">
        <v>2685</v>
      </c>
      <c r="D109" s="66" t="s">
        <v>2911</v>
      </c>
      <c r="E109" s="66">
        <v>24</v>
      </c>
      <c r="F109" s="64"/>
    </row>
    <row r="110" spans="1:6" x14ac:dyDescent="0.25">
      <c r="A110" s="65">
        <v>3302</v>
      </c>
      <c r="B110" s="66" t="s">
        <v>2903</v>
      </c>
      <c r="C110" s="66" t="s">
        <v>2686</v>
      </c>
      <c r="D110" s="66" t="s">
        <v>2911</v>
      </c>
      <c r="E110" s="66">
        <v>24</v>
      </c>
      <c r="F110" s="64"/>
    </row>
    <row r="111" spans="1:6" x14ac:dyDescent="0.25">
      <c r="A111" s="65">
        <v>3302</v>
      </c>
      <c r="B111" s="66" t="s">
        <v>2903</v>
      </c>
      <c r="C111" s="66" t="s">
        <v>2687</v>
      </c>
      <c r="D111" s="66" t="s">
        <v>2911</v>
      </c>
      <c r="E111" s="66">
        <v>24</v>
      </c>
      <c r="F111" s="64"/>
    </row>
    <row r="112" spans="1:6" x14ac:dyDescent="0.25">
      <c r="A112" s="65">
        <v>3302</v>
      </c>
      <c r="B112" s="66" t="s">
        <v>2903</v>
      </c>
      <c r="C112" s="66" t="s">
        <v>2896</v>
      </c>
      <c r="D112" s="66" t="s">
        <v>2911</v>
      </c>
      <c r="E112" s="66">
        <v>24</v>
      </c>
      <c r="F112" s="64"/>
    </row>
    <row r="113" spans="1:6" x14ac:dyDescent="0.25">
      <c r="A113" s="65">
        <v>3302</v>
      </c>
      <c r="B113" s="66" t="s">
        <v>2903</v>
      </c>
      <c r="C113" s="66" t="s">
        <v>2685</v>
      </c>
      <c r="D113" s="66" t="s">
        <v>2912</v>
      </c>
      <c r="E113" s="66">
        <v>24</v>
      </c>
      <c r="F113" s="64"/>
    </row>
    <row r="114" spans="1:6" x14ac:dyDescent="0.25">
      <c r="A114" s="65">
        <v>3302</v>
      </c>
      <c r="B114" s="66" t="s">
        <v>2903</v>
      </c>
      <c r="C114" s="66" t="s">
        <v>2686</v>
      </c>
      <c r="D114" s="66" t="s">
        <v>2912</v>
      </c>
      <c r="E114" s="66">
        <v>24</v>
      </c>
      <c r="F114" s="64"/>
    </row>
    <row r="115" spans="1:6" x14ac:dyDescent="0.25">
      <c r="A115" s="65">
        <v>3302</v>
      </c>
      <c r="B115" s="66" t="s">
        <v>2903</v>
      </c>
      <c r="C115" s="66" t="s">
        <v>2687</v>
      </c>
      <c r="D115" s="66" t="s">
        <v>2912</v>
      </c>
      <c r="E115" s="66">
        <v>24</v>
      </c>
      <c r="F115" s="64"/>
    </row>
    <row r="116" spans="1:6" x14ac:dyDescent="0.25">
      <c r="A116" s="65">
        <v>3302</v>
      </c>
      <c r="B116" s="66" t="s">
        <v>2903</v>
      </c>
      <c r="C116" s="66" t="s">
        <v>2896</v>
      </c>
      <c r="D116" s="66" t="s">
        <v>2912</v>
      </c>
      <c r="E116" s="66">
        <v>24</v>
      </c>
      <c r="F116" s="64"/>
    </row>
    <row r="117" spans="1:6" x14ac:dyDescent="0.25">
      <c r="A117" s="65">
        <v>3302</v>
      </c>
      <c r="B117" s="66" t="s">
        <v>2903</v>
      </c>
      <c r="C117" s="66" t="s">
        <v>2685</v>
      </c>
      <c r="D117" s="66" t="s">
        <v>2893</v>
      </c>
      <c r="E117" s="66">
        <v>24</v>
      </c>
      <c r="F117" s="64"/>
    </row>
    <row r="118" spans="1:6" x14ac:dyDescent="0.25">
      <c r="A118" s="65">
        <v>3302</v>
      </c>
      <c r="B118" s="66" t="s">
        <v>2903</v>
      </c>
      <c r="C118" s="66" t="s">
        <v>2686</v>
      </c>
      <c r="D118" s="66" t="s">
        <v>2893</v>
      </c>
      <c r="E118" s="66">
        <v>24</v>
      </c>
      <c r="F118" s="64"/>
    </row>
    <row r="119" spans="1:6" x14ac:dyDescent="0.25">
      <c r="A119" s="65">
        <v>3302</v>
      </c>
      <c r="B119" s="66" t="s">
        <v>2903</v>
      </c>
      <c r="C119" s="66" t="s">
        <v>2687</v>
      </c>
      <c r="D119" s="66" t="s">
        <v>2893</v>
      </c>
      <c r="E119" s="66">
        <v>24</v>
      </c>
      <c r="F119" s="64"/>
    </row>
    <row r="120" spans="1:6" x14ac:dyDescent="0.25">
      <c r="A120" s="65">
        <v>3302</v>
      </c>
      <c r="B120" s="66" t="s">
        <v>2903</v>
      </c>
      <c r="C120" s="66" t="s">
        <v>2896</v>
      </c>
      <c r="D120" s="66" t="s">
        <v>2893</v>
      </c>
      <c r="E120" s="66">
        <v>24</v>
      </c>
      <c r="F120" s="64"/>
    </row>
    <row r="121" spans="1:6" x14ac:dyDescent="0.25">
      <c r="A121" s="65">
        <v>3311</v>
      </c>
      <c r="B121" s="66" t="s">
        <v>2903</v>
      </c>
      <c r="C121" s="66" t="s">
        <v>2685</v>
      </c>
      <c r="D121" s="66" t="s">
        <v>2889</v>
      </c>
      <c r="E121" s="66">
        <v>24</v>
      </c>
      <c r="F121" s="64"/>
    </row>
    <row r="122" spans="1:6" x14ac:dyDescent="0.25">
      <c r="A122" s="65">
        <v>3311</v>
      </c>
      <c r="B122" s="66" t="s">
        <v>2903</v>
      </c>
      <c r="C122" s="66" t="s">
        <v>2686</v>
      </c>
      <c r="D122" s="66" t="s">
        <v>2889</v>
      </c>
      <c r="E122" s="66">
        <v>24</v>
      </c>
      <c r="F122" s="64"/>
    </row>
    <row r="123" spans="1:6" x14ac:dyDescent="0.25">
      <c r="A123" s="65">
        <v>3311</v>
      </c>
      <c r="B123" s="66" t="s">
        <v>2903</v>
      </c>
      <c r="C123" s="66" t="s">
        <v>2687</v>
      </c>
      <c r="D123" s="66" t="s">
        <v>2889</v>
      </c>
      <c r="E123" s="66">
        <v>24</v>
      </c>
      <c r="F123" s="64"/>
    </row>
    <row r="124" spans="1:6" x14ac:dyDescent="0.25">
      <c r="A124" s="65">
        <v>3311</v>
      </c>
      <c r="B124" s="66" t="s">
        <v>2903</v>
      </c>
      <c r="C124" s="66" t="s">
        <v>2896</v>
      </c>
      <c r="D124" s="66" t="s">
        <v>2889</v>
      </c>
      <c r="E124" s="66">
        <v>24</v>
      </c>
      <c r="F124" s="64"/>
    </row>
    <row r="125" spans="1:6" x14ac:dyDescent="0.25">
      <c r="A125" s="65">
        <v>3311</v>
      </c>
      <c r="B125" s="66" t="s">
        <v>2903</v>
      </c>
      <c r="C125" s="66" t="s">
        <v>2685</v>
      </c>
      <c r="D125" s="66" t="s">
        <v>2906</v>
      </c>
      <c r="E125" s="66">
        <v>24</v>
      </c>
      <c r="F125" s="64"/>
    </row>
    <row r="126" spans="1:6" x14ac:dyDescent="0.25">
      <c r="A126" s="65">
        <v>3311</v>
      </c>
      <c r="B126" s="66" t="s">
        <v>2903</v>
      </c>
      <c r="C126" s="66" t="s">
        <v>2686</v>
      </c>
      <c r="D126" s="66" t="s">
        <v>2906</v>
      </c>
      <c r="E126" s="66">
        <v>24</v>
      </c>
      <c r="F126" s="64"/>
    </row>
    <row r="127" spans="1:6" x14ac:dyDescent="0.25">
      <c r="A127" s="65">
        <v>3311</v>
      </c>
      <c r="B127" s="66" t="s">
        <v>2903</v>
      </c>
      <c r="C127" s="66" t="s">
        <v>2687</v>
      </c>
      <c r="D127" s="66" t="s">
        <v>2906</v>
      </c>
      <c r="E127" s="66">
        <v>24</v>
      </c>
      <c r="F127" s="64"/>
    </row>
    <row r="128" spans="1:6" x14ac:dyDescent="0.25">
      <c r="A128" s="65">
        <v>3311</v>
      </c>
      <c r="B128" s="66" t="s">
        <v>2903</v>
      </c>
      <c r="C128" s="66" t="s">
        <v>2896</v>
      </c>
      <c r="D128" s="66" t="s">
        <v>2906</v>
      </c>
      <c r="E128" s="66">
        <v>24</v>
      </c>
      <c r="F128" s="64"/>
    </row>
    <row r="129" spans="1:6" x14ac:dyDescent="0.25">
      <c r="A129" s="65">
        <v>3311</v>
      </c>
      <c r="B129" s="66" t="s">
        <v>2903</v>
      </c>
      <c r="C129" s="66" t="s">
        <v>2685</v>
      </c>
      <c r="D129" s="66" t="s">
        <v>2891</v>
      </c>
      <c r="E129" s="66">
        <v>24</v>
      </c>
      <c r="F129" s="64"/>
    </row>
    <row r="130" spans="1:6" x14ac:dyDescent="0.25">
      <c r="A130" s="65">
        <v>3311</v>
      </c>
      <c r="B130" s="66" t="s">
        <v>2903</v>
      </c>
      <c r="C130" s="66" t="s">
        <v>2686</v>
      </c>
      <c r="D130" s="66" t="s">
        <v>2891</v>
      </c>
      <c r="E130" s="66">
        <v>24</v>
      </c>
      <c r="F130" s="64"/>
    </row>
    <row r="131" spans="1:6" x14ac:dyDescent="0.25">
      <c r="A131" s="65">
        <v>3311</v>
      </c>
      <c r="B131" s="66" t="s">
        <v>2903</v>
      </c>
      <c r="C131" s="66" t="s">
        <v>2687</v>
      </c>
      <c r="D131" s="66" t="s">
        <v>2891</v>
      </c>
      <c r="E131" s="66">
        <v>24</v>
      </c>
      <c r="F131" s="64"/>
    </row>
    <row r="132" spans="1:6" x14ac:dyDescent="0.25">
      <c r="A132" s="65">
        <v>3311</v>
      </c>
      <c r="B132" s="66" t="s">
        <v>2903</v>
      </c>
      <c r="C132" s="66" t="s">
        <v>2896</v>
      </c>
      <c r="D132" s="66" t="s">
        <v>2891</v>
      </c>
      <c r="E132" s="66">
        <v>24</v>
      </c>
      <c r="F132" s="64"/>
    </row>
    <row r="133" spans="1:6" x14ac:dyDescent="0.25">
      <c r="A133" s="65">
        <v>3311</v>
      </c>
      <c r="B133" s="66" t="s">
        <v>2903</v>
      </c>
      <c r="C133" s="66" t="s">
        <v>2685</v>
      </c>
      <c r="D133" s="66" t="s">
        <v>2909</v>
      </c>
      <c r="E133" s="66">
        <v>24</v>
      </c>
      <c r="F133" s="64"/>
    </row>
    <row r="134" spans="1:6" x14ac:dyDescent="0.25">
      <c r="A134" s="65">
        <v>3311</v>
      </c>
      <c r="B134" s="66" t="s">
        <v>2903</v>
      </c>
      <c r="C134" s="66" t="s">
        <v>2686</v>
      </c>
      <c r="D134" s="66" t="s">
        <v>2909</v>
      </c>
      <c r="E134" s="66">
        <v>24</v>
      </c>
      <c r="F134" s="64"/>
    </row>
    <row r="135" spans="1:6" x14ac:dyDescent="0.25">
      <c r="A135" s="65">
        <v>3311</v>
      </c>
      <c r="B135" s="66" t="s">
        <v>2903</v>
      </c>
      <c r="C135" s="66" t="s">
        <v>2687</v>
      </c>
      <c r="D135" s="66" t="s">
        <v>2909</v>
      </c>
      <c r="E135" s="66">
        <v>24</v>
      </c>
      <c r="F135" s="64"/>
    </row>
    <row r="136" spans="1:6" x14ac:dyDescent="0.25">
      <c r="A136" s="65">
        <v>3311</v>
      </c>
      <c r="B136" s="66" t="s">
        <v>2903</v>
      </c>
      <c r="C136" s="66" t="s">
        <v>2896</v>
      </c>
      <c r="D136" s="66" t="s">
        <v>2909</v>
      </c>
      <c r="E136" s="66">
        <v>24</v>
      </c>
      <c r="F136" s="64"/>
    </row>
    <row r="137" spans="1:6" x14ac:dyDescent="0.25">
      <c r="A137" s="65">
        <v>3311</v>
      </c>
      <c r="B137" s="66" t="s">
        <v>2903</v>
      </c>
      <c r="C137" s="66" t="s">
        <v>2685</v>
      </c>
      <c r="D137" s="66" t="s">
        <v>2892</v>
      </c>
      <c r="E137" s="66">
        <v>24</v>
      </c>
      <c r="F137" s="64"/>
    </row>
    <row r="138" spans="1:6" x14ac:dyDescent="0.25">
      <c r="A138" s="65">
        <v>3311</v>
      </c>
      <c r="B138" s="66" t="s">
        <v>2903</v>
      </c>
      <c r="C138" s="66" t="s">
        <v>2686</v>
      </c>
      <c r="D138" s="66" t="s">
        <v>2892</v>
      </c>
      <c r="E138" s="66">
        <v>24</v>
      </c>
      <c r="F138" s="64"/>
    </row>
    <row r="139" spans="1:6" x14ac:dyDescent="0.25">
      <c r="A139" s="65">
        <v>3311</v>
      </c>
      <c r="B139" s="66" t="s">
        <v>2903</v>
      </c>
      <c r="C139" s="66" t="s">
        <v>2687</v>
      </c>
      <c r="D139" s="66" t="s">
        <v>2892</v>
      </c>
      <c r="E139" s="66">
        <v>24</v>
      </c>
      <c r="F139" s="64"/>
    </row>
    <row r="140" spans="1:6" x14ac:dyDescent="0.25">
      <c r="A140" s="65">
        <v>3311</v>
      </c>
      <c r="B140" s="66" t="s">
        <v>2903</v>
      </c>
      <c r="C140" s="66" t="s">
        <v>2896</v>
      </c>
      <c r="D140" s="66" t="s">
        <v>2892</v>
      </c>
      <c r="E140" s="66">
        <v>24</v>
      </c>
      <c r="F140" s="64"/>
    </row>
    <row r="141" spans="1:6" x14ac:dyDescent="0.25">
      <c r="A141" s="65">
        <v>3311</v>
      </c>
      <c r="B141" s="66" t="s">
        <v>2903</v>
      </c>
      <c r="C141" s="66" t="s">
        <v>2685</v>
      </c>
      <c r="D141" s="66" t="s">
        <v>1025</v>
      </c>
      <c r="E141" s="66">
        <v>24</v>
      </c>
      <c r="F141" s="64"/>
    </row>
    <row r="142" spans="1:6" x14ac:dyDescent="0.25">
      <c r="A142" s="65">
        <v>3311</v>
      </c>
      <c r="B142" s="66" t="s">
        <v>2903</v>
      </c>
      <c r="C142" s="66" t="s">
        <v>2686</v>
      </c>
      <c r="D142" s="66" t="s">
        <v>1025</v>
      </c>
      <c r="E142" s="66">
        <v>24</v>
      </c>
      <c r="F142" s="64"/>
    </row>
    <row r="143" spans="1:6" x14ac:dyDescent="0.25">
      <c r="A143" s="65">
        <v>3311</v>
      </c>
      <c r="B143" s="66" t="s">
        <v>2903</v>
      </c>
      <c r="C143" s="66" t="s">
        <v>2687</v>
      </c>
      <c r="D143" s="66" t="s">
        <v>1025</v>
      </c>
      <c r="E143" s="66">
        <v>24</v>
      </c>
      <c r="F143" s="64"/>
    </row>
    <row r="144" spans="1:6" x14ac:dyDescent="0.25">
      <c r="A144" s="65">
        <v>3311</v>
      </c>
      <c r="B144" s="66" t="s">
        <v>2903</v>
      </c>
      <c r="C144" s="66" t="s">
        <v>2896</v>
      </c>
      <c r="D144" s="66" t="s">
        <v>1025</v>
      </c>
      <c r="E144" s="66">
        <v>24</v>
      </c>
      <c r="F144" s="64"/>
    </row>
    <row r="145" spans="1:6" x14ac:dyDescent="0.25">
      <c r="A145" s="65">
        <v>3311</v>
      </c>
      <c r="B145" s="66" t="s">
        <v>2903</v>
      </c>
      <c r="C145" s="66" t="s">
        <v>2685</v>
      </c>
      <c r="D145" s="66" t="s">
        <v>2893</v>
      </c>
      <c r="E145" s="66">
        <v>24</v>
      </c>
      <c r="F145" s="64"/>
    </row>
    <row r="146" spans="1:6" x14ac:dyDescent="0.25">
      <c r="A146" s="65">
        <v>3311</v>
      </c>
      <c r="B146" s="66" t="s">
        <v>2903</v>
      </c>
      <c r="C146" s="66" t="s">
        <v>2686</v>
      </c>
      <c r="D146" s="66" t="s">
        <v>2893</v>
      </c>
      <c r="E146" s="66">
        <v>24</v>
      </c>
      <c r="F146" s="64"/>
    </row>
    <row r="147" spans="1:6" x14ac:dyDescent="0.25">
      <c r="A147" s="65">
        <v>3311</v>
      </c>
      <c r="B147" s="66" t="s">
        <v>2903</v>
      </c>
      <c r="C147" s="66" t="s">
        <v>2687</v>
      </c>
      <c r="D147" s="66" t="s">
        <v>2893</v>
      </c>
      <c r="E147" s="66">
        <v>24</v>
      </c>
      <c r="F147" s="64"/>
    </row>
    <row r="148" spans="1:6" x14ac:dyDescent="0.25">
      <c r="A148" s="65">
        <v>3311</v>
      </c>
      <c r="B148" s="66" t="s">
        <v>2903</v>
      </c>
      <c r="C148" s="66" t="s">
        <v>2896</v>
      </c>
      <c r="D148" s="66" t="s">
        <v>2893</v>
      </c>
      <c r="E148" s="66">
        <v>24</v>
      </c>
      <c r="F148" s="64"/>
    </row>
    <row r="149" spans="1:6" x14ac:dyDescent="0.25">
      <c r="A149" s="65">
        <v>3321</v>
      </c>
      <c r="B149" s="66" t="s">
        <v>2913</v>
      </c>
      <c r="C149" s="66" t="s">
        <v>2685</v>
      </c>
      <c r="D149" s="66" t="s">
        <v>32</v>
      </c>
      <c r="E149" s="66">
        <v>24</v>
      </c>
      <c r="F149" s="64"/>
    </row>
    <row r="150" spans="1:6" x14ac:dyDescent="0.25">
      <c r="A150" s="65">
        <v>3321</v>
      </c>
      <c r="B150" s="66" t="s">
        <v>2913</v>
      </c>
      <c r="C150" s="66" t="s">
        <v>2686</v>
      </c>
      <c r="D150" s="66" t="s">
        <v>32</v>
      </c>
      <c r="E150" s="66">
        <v>24</v>
      </c>
      <c r="F150" s="64"/>
    </row>
    <row r="151" spans="1:6" x14ac:dyDescent="0.25">
      <c r="A151" s="65">
        <v>3321</v>
      </c>
      <c r="B151" s="66" t="s">
        <v>2913</v>
      </c>
      <c r="C151" s="66" t="s">
        <v>2687</v>
      </c>
      <c r="D151" s="66" t="s">
        <v>32</v>
      </c>
      <c r="E151" s="66">
        <v>24</v>
      </c>
      <c r="F151" s="64"/>
    </row>
    <row r="152" spans="1:6" x14ac:dyDescent="0.25">
      <c r="A152" s="65">
        <v>3321</v>
      </c>
      <c r="B152" s="66" t="s">
        <v>2913</v>
      </c>
      <c r="C152" s="68" t="s">
        <v>2914</v>
      </c>
      <c r="D152" s="66" t="s">
        <v>32</v>
      </c>
      <c r="E152" s="66">
        <v>24</v>
      </c>
      <c r="F152" s="64"/>
    </row>
    <row r="153" spans="1:6" x14ac:dyDescent="0.25">
      <c r="A153" s="65">
        <v>3321</v>
      </c>
      <c r="B153" s="66" t="s">
        <v>2913</v>
      </c>
      <c r="C153" s="66" t="s">
        <v>2685</v>
      </c>
      <c r="D153" s="66" t="s">
        <v>90</v>
      </c>
      <c r="E153" s="66">
        <v>24</v>
      </c>
      <c r="F153" s="64"/>
    </row>
    <row r="154" spans="1:6" x14ac:dyDescent="0.25">
      <c r="A154" s="65">
        <v>3321</v>
      </c>
      <c r="B154" s="66" t="s">
        <v>2913</v>
      </c>
      <c r="C154" s="66" t="s">
        <v>2686</v>
      </c>
      <c r="D154" s="66" t="s">
        <v>90</v>
      </c>
      <c r="E154" s="66">
        <v>24</v>
      </c>
      <c r="F154" s="64"/>
    </row>
    <row r="155" spans="1:6" x14ac:dyDescent="0.25">
      <c r="A155" s="65">
        <v>3321</v>
      </c>
      <c r="B155" s="66" t="s">
        <v>2913</v>
      </c>
      <c r="C155" s="66" t="s">
        <v>2687</v>
      </c>
      <c r="D155" s="66" t="s">
        <v>90</v>
      </c>
      <c r="E155" s="66">
        <v>24</v>
      </c>
      <c r="F155" s="64"/>
    </row>
    <row r="156" spans="1:6" x14ac:dyDescent="0.25">
      <c r="A156" s="65">
        <v>3321</v>
      </c>
      <c r="B156" s="66" t="s">
        <v>2913</v>
      </c>
      <c r="C156" s="67" t="s">
        <v>2914</v>
      </c>
      <c r="D156" s="66" t="s">
        <v>90</v>
      </c>
      <c r="E156" s="66">
        <v>24</v>
      </c>
      <c r="F156" s="64"/>
    </row>
    <row r="157" spans="1:6" x14ac:dyDescent="0.25">
      <c r="A157" s="65">
        <v>3321</v>
      </c>
      <c r="B157" s="66" t="s">
        <v>2913</v>
      </c>
      <c r="C157" s="66" t="s">
        <v>2685</v>
      </c>
      <c r="D157" s="66" t="s">
        <v>206</v>
      </c>
      <c r="E157" s="66">
        <v>24</v>
      </c>
      <c r="F157" s="64"/>
    </row>
    <row r="158" spans="1:6" x14ac:dyDescent="0.25">
      <c r="A158" s="65">
        <v>3321</v>
      </c>
      <c r="B158" s="66" t="s">
        <v>2913</v>
      </c>
      <c r="C158" s="66" t="s">
        <v>2686</v>
      </c>
      <c r="D158" s="66" t="s">
        <v>206</v>
      </c>
      <c r="E158" s="66">
        <v>24</v>
      </c>
      <c r="F158" s="64"/>
    </row>
    <row r="159" spans="1:6" x14ac:dyDescent="0.25">
      <c r="A159" s="65">
        <v>3321</v>
      </c>
      <c r="B159" s="66" t="s">
        <v>2913</v>
      </c>
      <c r="C159" s="66" t="s">
        <v>2687</v>
      </c>
      <c r="D159" s="66" t="s">
        <v>206</v>
      </c>
      <c r="E159" s="66">
        <v>24</v>
      </c>
      <c r="F159" s="64"/>
    </row>
    <row r="160" spans="1:6" x14ac:dyDescent="0.25">
      <c r="A160" s="65">
        <v>3321</v>
      </c>
      <c r="B160" s="66" t="s">
        <v>2913</v>
      </c>
      <c r="C160" s="67" t="s">
        <v>2914</v>
      </c>
      <c r="D160" s="66" t="s">
        <v>206</v>
      </c>
      <c r="E160" s="66">
        <v>24</v>
      </c>
      <c r="F160" s="64"/>
    </row>
    <row r="161" spans="1:6" x14ac:dyDescent="0.25">
      <c r="A161" s="65">
        <v>3321</v>
      </c>
      <c r="B161" s="66" t="s">
        <v>2913</v>
      </c>
      <c r="C161" s="66" t="s">
        <v>2685</v>
      </c>
      <c r="D161" s="66" t="s">
        <v>475</v>
      </c>
      <c r="E161" s="66">
        <v>24</v>
      </c>
      <c r="F161" s="64"/>
    </row>
    <row r="162" spans="1:6" x14ac:dyDescent="0.25">
      <c r="A162" s="65">
        <v>3321</v>
      </c>
      <c r="B162" s="66" t="s">
        <v>2913</v>
      </c>
      <c r="C162" s="66" t="s">
        <v>2686</v>
      </c>
      <c r="D162" s="66" t="s">
        <v>475</v>
      </c>
      <c r="E162" s="66">
        <v>24</v>
      </c>
      <c r="F162" s="64"/>
    </row>
    <row r="163" spans="1:6" x14ac:dyDescent="0.25">
      <c r="A163" s="65">
        <v>3321</v>
      </c>
      <c r="B163" s="66" t="s">
        <v>2913</v>
      </c>
      <c r="C163" s="66" t="s">
        <v>2687</v>
      </c>
      <c r="D163" s="66" t="s">
        <v>475</v>
      </c>
      <c r="E163" s="66">
        <v>24</v>
      </c>
      <c r="F163" s="64"/>
    </row>
    <row r="164" spans="1:6" x14ac:dyDescent="0.25">
      <c r="A164" s="65">
        <v>3321</v>
      </c>
      <c r="B164" s="66" t="s">
        <v>2913</v>
      </c>
      <c r="C164" s="67" t="s">
        <v>2914</v>
      </c>
      <c r="D164" s="66" t="s">
        <v>475</v>
      </c>
      <c r="E164" s="66">
        <v>24</v>
      </c>
      <c r="F164" s="64"/>
    </row>
    <row r="165" spans="1:6" x14ac:dyDescent="0.25">
      <c r="A165" s="65">
        <v>3321</v>
      </c>
      <c r="B165" s="66" t="s">
        <v>2913</v>
      </c>
      <c r="C165" s="66" t="s">
        <v>2685</v>
      </c>
      <c r="D165" s="66" t="s">
        <v>714</v>
      </c>
      <c r="E165" s="66">
        <v>24</v>
      </c>
      <c r="F165" s="64"/>
    </row>
    <row r="166" spans="1:6" x14ac:dyDescent="0.25">
      <c r="A166" s="65">
        <v>3321</v>
      </c>
      <c r="B166" s="66" t="s">
        <v>2913</v>
      </c>
      <c r="C166" s="66" t="s">
        <v>2686</v>
      </c>
      <c r="D166" s="66" t="s">
        <v>714</v>
      </c>
      <c r="E166" s="66">
        <v>24</v>
      </c>
      <c r="F166" s="64"/>
    </row>
    <row r="167" spans="1:6" x14ac:dyDescent="0.25">
      <c r="A167" s="65">
        <v>3321</v>
      </c>
      <c r="B167" s="66" t="s">
        <v>2913</v>
      </c>
      <c r="C167" s="66" t="s">
        <v>2687</v>
      </c>
      <c r="D167" s="66" t="s">
        <v>714</v>
      </c>
      <c r="E167" s="66">
        <v>24</v>
      </c>
      <c r="F167" s="64"/>
    </row>
    <row r="168" spans="1:6" x14ac:dyDescent="0.25">
      <c r="A168" s="65">
        <v>3321</v>
      </c>
      <c r="B168" s="66" t="s">
        <v>2913</v>
      </c>
      <c r="C168" s="67" t="s">
        <v>2914</v>
      </c>
      <c r="D168" s="66" t="s">
        <v>714</v>
      </c>
      <c r="E168" s="66">
        <v>24</v>
      </c>
      <c r="F168" s="64"/>
    </row>
    <row r="169" spans="1:6" x14ac:dyDescent="0.25">
      <c r="A169" s="65">
        <v>3321</v>
      </c>
      <c r="B169" s="66" t="s">
        <v>2913</v>
      </c>
      <c r="C169" s="66" t="s">
        <v>2685</v>
      </c>
      <c r="D169" s="66" t="s">
        <v>738</v>
      </c>
      <c r="E169" s="66">
        <v>24</v>
      </c>
      <c r="F169" s="64"/>
    </row>
    <row r="170" spans="1:6" x14ac:dyDescent="0.25">
      <c r="A170" s="65">
        <v>3321</v>
      </c>
      <c r="B170" s="66" t="s">
        <v>2913</v>
      </c>
      <c r="C170" s="66" t="s">
        <v>2686</v>
      </c>
      <c r="D170" s="66" t="s">
        <v>738</v>
      </c>
      <c r="E170" s="66">
        <v>24</v>
      </c>
      <c r="F170" s="64"/>
    </row>
    <row r="171" spans="1:6" x14ac:dyDescent="0.25">
      <c r="A171" s="65">
        <v>3321</v>
      </c>
      <c r="B171" s="66" t="s">
        <v>2913</v>
      </c>
      <c r="C171" s="66" t="s">
        <v>2687</v>
      </c>
      <c r="D171" s="66" t="s">
        <v>738</v>
      </c>
      <c r="E171" s="66">
        <v>24</v>
      </c>
      <c r="F171" s="64"/>
    </row>
    <row r="172" spans="1:6" x14ac:dyDescent="0.25">
      <c r="A172" s="65">
        <v>3321</v>
      </c>
      <c r="B172" s="66" t="s">
        <v>2913</v>
      </c>
      <c r="C172" s="67" t="s">
        <v>2914</v>
      </c>
      <c r="D172" s="66" t="s">
        <v>738</v>
      </c>
      <c r="E172" s="66">
        <v>24</v>
      </c>
      <c r="F172" s="64"/>
    </row>
    <row r="173" spans="1:6" x14ac:dyDescent="0.25">
      <c r="A173" s="65">
        <v>3321</v>
      </c>
      <c r="B173" s="66" t="s">
        <v>2913</v>
      </c>
      <c r="C173" s="66" t="s">
        <v>2685</v>
      </c>
      <c r="D173" s="66" t="s">
        <v>858</v>
      </c>
      <c r="E173" s="66">
        <v>24</v>
      </c>
      <c r="F173" s="64"/>
    </row>
    <row r="174" spans="1:6" x14ac:dyDescent="0.25">
      <c r="A174" s="65">
        <v>3321</v>
      </c>
      <c r="B174" s="66" t="s">
        <v>2913</v>
      </c>
      <c r="C174" s="66" t="s">
        <v>2686</v>
      </c>
      <c r="D174" s="66" t="s">
        <v>858</v>
      </c>
      <c r="E174" s="66">
        <v>24</v>
      </c>
      <c r="F174" s="64"/>
    </row>
    <row r="175" spans="1:6" x14ac:dyDescent="0.25">
      <c r="A175" s="65">
        <v>3321</v>
      </c>
      <c r="B175" s="66" t="s">
        <v>2913</v>
      </c>
      <c r="C175" s="66" t="s">
        <v>2687</v>
      </c>
      <c r="D175" s="66" t="s">
        <v>858</v>
      </c>
      <c r="E175" s="66">
        <v>24</v>
      </c>
      <c r="F175" s="64"/>
    </row>
    <row r="176" spans="1:6" x14ac:dyDescent="0.25">
      <c r="A176" s="65">
        <v>3321</v>
      </c>
      <c r="B176" s="66" t="s">
        <v>2913</v>
      </c>
      <c r="C176" s="67" t="s">
        <v>2914</v>
      </c>
      <c r="D176" s="66" t="s">
        <v>858</v>
      </c>
      <c r="E176" s="66">
        <v>24</v>
      </c>
      <c r="F176" s="64"/>
    </row>
    <row r="177" spans="1:6" x14ac:dyDescent="0.25">
      <c r="A177" s="65">
        <v>3321</v>
      </c>
      <c r="B177" s="66" t="s">
        <v>2913</v>
      </c>
      <c r="C177" s="66" t="s">
        <v>2685</v>
      </c>
      <c r="D177" s="66" t="s">
        <v>925</v>
      </c>
      <c r="E177" s="66">
        <v>24</v>
      </c>
      <c r="F177" s="64"/>
    </row>
    <row r="178" spans="1:6" x14ac:dyDescent="0.25">
      <c r="A178" s="65">
        <v>3321</v>
      </c>
      <c r="B178" s="66" t="s">
        <v>2913</v>
      </c>
      <c r="C178" s="66" t="s">
        <v>2686</v>
      </c>
      <c r="D178" s="66" t="s">
        <v>925</v>
      </c>
      <c r="E178" s="66">
        <v>24</v>
      </c>
      <c r="F178" s="64"/>
    </row>
    <row r="179" spans="1:6" x14ac:dyDescent="0.25">
      <c r="A179" s="65">
        <v>3321</v>
      </c>
      <c r="B179" s="66" t="s">
        <v>2913</v>
      </c>
      <c r="C179" s="66" t="s">
        <v>2687</v>
      </c>
      <c r="D179" s="66" t="s">
        <v>925</v>
      </c>
      <c r="E179" s="66">
        <v>24</v>
      </c>
      <c r="F179" s="64"/>
    </row>
    <row r="180" spans="1:6" x14ac:dyDescent="0.25">
      <c r="A180" s="65">
        <v>3321</v>
      </c>
      <c r="B180" s="66" t="s">
        <v>2913</v>
      </c>
      <c r="C180" s="67" t="s">
        <v>2914</v>
      </c>
      <c r="D180" s="66" t="s">
        <v>925</v>
      </c>
      <c r="E180" s="66">
        <v>24</v>
      </c>
      <c r="F180" s="64"/>
    </row>
    <row r="181" spans="1:6" x14ac:dyDescent="0.25">
      <c r="A181" s="65">
        <v>3321</v>
      </c>
      <c r="B181" s="66" t="s">
        <v>2913</v>
      </c>
      <c r="C181" s="66" t="s">
        <v>2685</v>
      </c>
      <c r="D181" s="66" t="s">
        <v>965</v>
      </c>
      <c r="E181" s="66">
        <v>24</v>
      </c>
      <c r="F181" s="64"/>
    </row>
    <row r="182" spans="1:6" x14ac:dyDescent="0.25">
      <c r="A182" s="65">
        <v>3321</v>
      </c>
      <c r="B182" s="66" t="s">
        <v>2913</v>
      </c>
      <c r="C182" s="66" t="s">
        <v>2686</v>
      </c>
      <c r="D182" s="66" t="s">
        <v>965</v>
      </c>
      <c r="E182" s="66">
        <v>24</v>
      </c>
      <c r="F182" s="64"/>
    </row>
    <row r="183" spans="1:6" x14ac:dyDescent="0.25">
      <c r="A183" s="65">
        <v>3321</v>
      </c>
      <c r="B183" s="66" t="s">
        <v>2913</v>
      </c>
      <c r="C183" s="66" t="s">
        <v>2687</v>
      </c>
      <c r="D183" s="66" t="s">
        <v>965</v>
      </c>
      <c r="E183" s="66">
        <v>24</v>
      </c>
      <c r="F183" s="64"/>
    </row>
    <row r="184" spans="1:6" x14ac:dyDescent="0.25">
      <c r="A184" s="65">
        <v>3321</v>
      </c>
      <c r="B184" s="66" t="s">
        <v>2913</v>
      </c>
      <c r="C184" s="67" t="s">
        <v>2914</v>
      </c>
      <c r="D184" s="66" t="s">
        <v>965</v>
      </c>
      <c r="E184" s="66">
        <v>24</v>
      </c>
      <c r="F184" s="64"/>
    </row>
    <row r="185" spans="1:6" x14ac:dyDescent="0.25">
      <c r="A185" s="65">
        <v>3321</v>
      </c>
      <c r="B185" s="66" t="s">
        <v>2913</v>
      </c>
      <c r="C185" s="66" t="s">
        <v>2685</v>
      </c>
      <c r="D185" s="66" t="s">
        <v>1026</v>
      </c>
      <c r="E185" s="66">
        <v>24</v>
      </c>
      <c r="F185" s="64"/>
    </row>
    <row r="186" spans="1:6" x14ac:dyDescent="0.25">
      <c r="A186" s="65">
        <v>3321</v>
      </c>
      <c r="B186" s="66" t="s">
        <v>2913</v>
      </c>
      <c r="C186" s="66" t="s">
        <v>2686</v>
      </c>
      <c r="D186" s="66" t="s">
        <v>1026</v>
      </c>
      <c r="E186" s="66">
        <v>24</v>
      </c>
      <c r="F186" s="64"/>
    </row>
    <row r="187" spans="1:6" x14ac:dyDescent="0.25">
      <c r="A187" s="65">
        <v>3321</v>
      </c>
      <c r="B187" s="66" t="s">
        <v>2913</v>
      </c>
      <c r="C187" s="66" t="s">
        <v>2687</v>
      </c>
      <c r="D187" s="66" t="s">
        <v>1026</v>
      </c>
      <c r="E187" s="66">
        <v>24</v>
      </c>
      <c r="F187" s="64"/>
    </row>
    <row r="188" spans="1:6" x14ac:dyDescent="0.25">
      <c r="A188" s="65">
        <v>3321</v>
      </c>
      <c r="B188" s="66" t="s">
        <v>2913</v>
      </c>
      <c r="C188" s="67" t="s">
        <v>2914</v>
      </c>
      <c r="D188" s="66" t="s">
        <v>1026</v>
      </c>
      <c r="E188" s="66">
        <v>24</v>
      </c>
      <c r="F188" s="64"/>
    </row>
    <row r="189" spans="1:6" x14ac:dyDescent="0.25">
      <c r="A189" s="65">
        <v>3321</v>
      </c>
      <c r="B189" s="66" t="s">
        <v>2913</v>
      </c>
      <c r="C189" s="66" t="s">
        <v>2685</v>
      </c>
      <c r="D189" s="66" t="s">
        <v>1422</v>
      </c>
      <c r="E189" s="66">
        <v>24</v>
      </c>
      <c r="F189" s="64"/>
    </row>
    <row r="190" spans="1:6" x14ac:dyDescent="0.25">
      <c r="A190" s="65">
        <v>3321</v>
      </c>
      <c r="B190" s="66" t="s">
        <v>2913</v>
      </c>
      <c r="C190" s="66" t="s">
        <v>2686</v>
      </c>
      <c r="D190" s="66" t="s">
        <v>1422</v>
      </c>
      <c r="E190" s="66">
        <v>24</v>
      </c>
      <c r="F190" s="64"/>
    </row>
    <row r="191" spans="1:6" x14ac:dyDescent="0.25">
      <c r="A191" s="65">
        <v>3321</v>
      </c>
      <c r="B191" s="66" t="s">
        <v>2913</v>
      </c>
      <c r="C191" s="66" t="s">
        <v>2687</v>
      </c>
      <c r="D191" s="66" t="s">
        <v>1422</v>
      </c>
      <c r="E191" s="66">
        <v>24</v>
      </c>
      <c r="F191" s="64"/>
    </row>
    <row r="192" spans="1:6" x14ac:dyDescent="0.25">
      <c r="A192" s="65">
        <v>3321</v>
      </c>
      <c r="B192" s="66" t="s">
        <v>2913</v>
      </c>
      <c r="C192" s="67" t="s">
        <v>2914</v>
      </c>
      <c r="D192" s="66" t="s">
        <v>1422</v>
      </c>
      <c r="E192" s="66">
        <v>24</v>
      </c>
      <c r="F192" s="64"/>
    </row>
    <row r="193" spans="1:6" x14ac:dyDescent="0.25">
      <c r="A193" s="65">
        <v>3322</v>
      </c>
      <c r="B193" s="66" t="s">
        <v>2915</v>
      </c>
      <c r="C193" s="66" t="s">
        <v>2681</v>
      </c>
      <c r="D193" s="66" t="s">
        <v>32</v>
      </c>
      <c r="E193" s="66">
        <v>24</v>
      </c>
      <c r="F193" s="64"/>
    </row>
    <row r="194" spans="1:6" x14ac:dyDescent="0.25">
      <c r="A194" s="65">
        <v>3322</v>
      </c>
      <c r="B194" s="66" t="s">
        <v>2915</v>
      </c>
      <c r="C194" s="66" t="s">
        <v>2682</v>
      </c>
      <c r="D194" s="66" t="s">
        <v>32</v>
      </c>
      <c r="E194" s="66">
        <v>24</v>
      </c>
      <c r="F194" s="64"/>
    </row>
    <row r="195" spans="1:6" x14ac:dyDescent="0.25">
      <c r="A195" s="65">
        <v>3322</v>
      </c>
      <c r="B195" s="66" t="s">
        <v>2915</v>
      </c>
      <c r="C195" s="66" t="s">
        <v>2683</v>
      </c>
      <c r="D195" s="66" t="s">
        <v>32</v>
      </c>
      <c r="E195" s="66">
        <v>24</v>
      </c>
      <c r="F195" s="64"/>
    </row>
    <row r="196" spans="1:6" x14ac:dyDescent="0.25">
      <c r="A196" s="65">
        <v>3322</v>
      </c>
      <c r="B196" s="66" t="s">
        <v>2915</v>
      </c>
      <c r="C196" s="66" t="s">
        <v>2684</v>
      </c>
      <c r="D196" s="66" t="s">
        <v>32</v>
      </c>
      <c r="E196" s="66">
        <v>24</v>
      </c>
      <c r="F196" s="64"/>
    </row>
    <row r="197" spans="1:6" x14ac:dyDescent="0.25">
      <c r="A197" s="65">
        <v>3322</v>
      </c>
      <c r="B197" s="66" t="s">
        <v>2915</v>
      </c>
      <c r="C197" s="66" t="s">
        <v>2681</v>
      </c>
      <c r="D197" s="66" t="s">
        <v>90</v>
      </c>
      <c r="E197" s="66">
        <v>24</v>
      </c>
      <c r="F197" s="64"/>
    </row>
    <row r="198" spans="1:6" x14ac:dyDescent="0.25">
      <c r="A198" s="65">
        <v>3322</v>
      </c>
      <c r="B198" s="66" t="s">
        <v>2915</v>
      </c>
      <c r="C198" s="66" t="s">
        <v>2682</v>
      </c>
      <c r="D198" s="66" t="s">
        <v>90</v>
      </c>
      <c r="E198" s="66">
        <v>24</v>
      </c>
      <c r="F198" s="64"/>
    </row>
    <row r="199" spans="1:6" x14ac:dyDescent="0.25">
      <c r="A199" s="65">
        <v>3322</v>
      </c>
      <c r="B199" s="66" t="s">
        <v>2915</v>
      </c>
      <c r="C199" s="66" t="s">
        <v>2683</v>
      </c>
      <c r="D199" s="66" t="s">
        <v>90</v>
      </c>
      <c r="E199" s="66">
        <v>24</v>
      </c>
      <c r="F199" s="64"/>
    </row>
    <row r="200" spans="1:6" x14ac:dyDescent="0.25">
      <c r="A200" s="65">
        <v>3322</v>
      </c>
      <c r="B200" s="66" t="s">
        <v>2915</v>
      </c>
      <c r="C200" s="66" t="s">
        <v>2684</v>
      </c>
      <c r="D200" s="66" t="s">
        <v>90</v>
      </c>
      <c r="E200" s="66">
        <v>24</v>
      </c>
      <c r="F200" s="64"/>
    </row>
    <row r="201" spans="1:6" x14ac:dyDescent="0.25">
      <c r="A201" s="65">
        <v>3322</v>
      </c>
      <c r="B201" s="66" t="s">
        <v>2915</v>
      </c>
      <c r="C201" s="66" t="s">
        <v>2681</v>
      </c>
      <c r="D201" s="66" t="s">
        <v>206</v>
      </c>
      <c r="E201" s="66">
        <v>24</v>
      </c>
      <c r="F201" s="64"/>
    </row>
    <row r="202" spans="1:6" x14ac:dyDescent="0.25">
      <c r="A202" s="65">
        <v>3322</v>
      </c>
      <c r="B202" s="66" t="s">
        <v>2915</v>
      </c>
      <c r="C202" s="66" t="s">
        <v>2682</v>
      </c>
      <c r="D202" s="66" t="s">
        <v>206</v>
      </c>
      <c r="E202" s="66">
        <v>24</v>
      </c>
      <c r="F202" s="64"/>
    </row>
    <row r="203" spans="1:6" x14ac:dyDescent="0.25">
      <c r="A203" s="65">
        <v>3322</v>
      </c>
      <c r="B203" s="66" t="s">
        <v>2915</v>
      </c>
      <c r="C203" s="66" t="s">
        <v>2683</v>
      </c>
      <c r="D203" s="66" t="s">
        <v>206</v>
      </c>
      <c r="E203" s="66">
        <v>24</v>
      </c>
      <c r="F203" s="64"/>
    </row>
    <row r="204" spans="1:6" x14ac:dyDescent="0.25">
      <c r="A204" s="65">
        <v>3322</v>
      </c>
      <c r="B204" s="66" t="s">
        <v>2915</v>
      </c>
      <c r="C204" s="66" t="s">
        <v>2684</v>
      </c>
      <c r="D204" s="66" t="s">
        <v>206</v>
      </c>
      <c r="E204" s="66">
        <v>24</v>
      </c>
      <c r="F204" s="64"/>
    </row>
    <row r="205" spans="1:6" x14ac:dyDescent="0.25">
      <c r="A205" s="65">
        <v>3322</v>
      </c>
      <c r="B205" s="66" t="s">
        <v>2915</v>
      </c>
      <c r="C205" s="66" t="s">
        <v>2681</v>
      </c>
      <c r="D205" s="66" t="s">
        <v>475</v>
      </c>
      <c r="E205" s="66">
        <v>24</v>
      </c>
      <c r="F205" s="64"/>
    </row>
    <row r="206" spans="1:6" x14ac:dyDescent="0.25">
      <c r="A206" s="65">
        <v>3322</v>
      </c>
      <c r="B206" s="66" t="s">
        <v>2915</v>
      </c>
      <c r="C206" s="66" t="s">
        <v>2682</v>
      </c>
      <c r="D206" s="66" t="s">
        <v>475</v>
      </c>
      <c r="E206" s="66">
        <v>24</v>
      </c>
      <c r="F206" s="64"/>
    </row>
    <row r="207" spans="1:6" x14ac:dyDescent="0.25">
      <c r="A207" s="65">
        <v>3322</v>
      </c>
      <c r="B207" s="66" t="s">
        <v>2915</v>
      </c>
      <c r="C207" s="66" t="s">
        <v>2683</v>
      </c>
      <c r="D207" s="66" t="s">
        <v>475</v>
      </c>
      <c r="E207" s="66">
        <v>24</v>
      </c>
      <c r="F207" s="64"/>
    </row>
    <row r="208" spans="1:6" x14ac:dyDescent="0.25">
      <c r="A208" s="65">
        <v>3322</v>
      </c>
      <c r="B208" s="66" t="s">
        <v>2915</v>
      </c>
      <c r="C208" s="66" t="s">
        <v>2684</v>
      </c>
      <c r="D208" s="66" t="s">
        <v>475</v>
      </c>
      <c r="E208" s="66">
        <v>24</v>
      </c>
      <c r="F208" s="64"/>
    </row>
    <row r="209" spans="1:6" x14ac:dyDescent="0.25">
      <c r="A209" s="65">
        <v>3322</v>
      </c>
      <c r="B209" s="66" t="s">
        <v>2915</v>
      </c>
      <c r="C209" s="66" t="s">
        <v>2681</v>
      </c>
      <c r="D209" s="66" t="s">
        <v>714</v>
      </c>
      <c r="E209" s="66">
        <v>24</v>
      </c>
      <c r="F209" s="64"/>
    </row>
    <row r="210" spans="1:6" x14ac:dyDescent="0.25">
      <c r="A210" s="65">
        <v>3322</v>
      </c>
      <c r="B210" s="66" t="s">
        <v>2915</v>
      </c>
      <c r="C210" s="66" t="s">
        <v>2682</v>
      </c>
      <c r="D210" s="66" t="s">
        <v>714</v>
      </c>
      <c r="E210" s="66">
        <v>24</v>
      </c>
      <c r="F210" s="64"/>
    </row>
    <row r="211" spans="1:6" x14ac:dyDescent="0.25">
      <c r="A211" s="65">
        <v>3322</v>
      </c>
      <c r="B211" s="66" t="s">
        <v>2915</v>
      </c>
      <c r="C211" s="66" t="s">
        <v>2683</v>
      </c>
      <c r="D211" s="66" t="s">
        <v>714</v>
      </c>
      <c r="E211" s="66">
        <v>24</v>
      </c>
      <c r="F211" s="64"/>
    </row>
    <row r="212" spans="1:6" x14ac:dyDescent="0.25">
      <c r="A212" s="65">
        <v>3322</v>
      </c>
      <c r="B212" s="66" t="s">
        <v>2915</v>
      </c>
      <c r="C212" s="66" t="s">
        <v>2684</v>
      </c>
      <c r="D212" s="66" t="s">
        <v>714</v>
      </c>
      <c r="E212" s="66">
        <v>24</v>
      </c>
      <c r="F212" s="64"/>
    </row>
    <row r="213" spans="1:6" x14ac:dyDescent="0.25">
      <c r="A213" s="65">
        <v>3322</v>
      </c>
      <c r="B213" s="66" t="s">
        <v>2915</v>
      </c>
      <c r="C213" s="66" t="s">
        <v>2681</v>
      </c>
      <c r="D213" s="66" t="s">
        <v>738</v>
      </c>
      <c r="E213" s="66">
        <v>24</v>
      </c>
      <c r="F213" s="64"/>
    </row>
    <row r="214" spans="1:6" x14ac:dyDescent="0.25">
      <c r="A214" s="65">
        <v>3322</v>
      </c>
      <c r="B214" s="66" t="s">
        <v>2915</v>
      </c>
      <c r="C214" s="66" t="s">
        <v>2682</v>
      </c>
      <c r="D214" s="66" t="s">
        <v>738</v>
      </c>
      <c r="E214" s="66">
        <v>24</v>
      </c>
      <c r="F214" s="64"/>
    </row>
    <row r="215" spans="1:6" x14ac:dyDescent="0.25">
      <c r="A215" s="65">
        <v>3322</v>
      </c>
      <c r="B215" s="66" t="s">
        <v>2915</v>
      </c>
      <c r="C215" s="66" t="s">
        <v>2683</v>
      </c>
      <c r="D215" s="66" t="s">
        <v>738</v>
      </c>
      <c r="E215" s="66">
        <v>24</v>
      </c>
      <c r="F215" s="64"/>
    </row>
    <row r="216" spans="1:6" x14ac:dyDescent="0.25">
      <c r="A216" s="65">
        <v>3322</v>
      </c>
      <c r="B216" s="66" t="s">
        <v>2915</v>
      </c>
      <c r="C216" s="66" t="s">
        <v>2684</v>
      </c>
      <c r="D216" s="66" t="s">
        <v>738</v>
      </c>
      <c r="E216" s="66">
        <v>24</v>
      </c>
      <c r="F216" s="64"/>
    </row>
    <row r="217" spans="1:6" x14ac:dyDescent="0.25">
      <c r="A217" s="65">
        <v>3322</v>
      </c>
      <c r="B217" s="66" t="s">
        <v>2915</v>
      </c>
      <c r="C217" s="66" t="s">
        <v>2681</v>
      </c>
      <c r="D217" s="66" t="s">
        <v>858</v>
      </c>
      <c r="E217" s="66">
        <v>24</v>
      </c>
      <c r="F217" s="64"/>
    </row>
    <row r="218" spans="1:6" x14ac:dyDescent="0.25">
      <c r="A218" s="65">
        <v>3322</v>
      </c>
      <c r="B218" s="66" t="s">
        <v>2915</v>
      </c>
      <c r="C218" s="66" t="s">
        <v>2682</v>
      </c>
      <c r="D218" s="66" t="s">
        <v>858</v>
      </c>
      <c r="E218" s="66">
        <v>24</v>
      </c>
      <c r="F218" s="64"/>
    </row>
    <row r="219" spans="1:6" x14ac:dyDescent="0.25">
      <c r="A219" s="65">
        <v>3322</v>
      </c>
      <c r="B219" s="66" t="s">
        <v>2915</v>
      </c>
      <c r="C219" s="66" t="s">
        <v>2683</v>
      </c>
      <c r="D219" s="66" t="s">
        <v>858</v>
      </c>
      <c r="E219" s="66">
        <v>24</v>
      </c>
      <c r="F219" s="64"/>
    </row>
    <row r="220" spans="1:6" x14ac:dyDescent="0.25">
      <c r="A220" s="65">
        <v>3322</v>
      </c>
      <c r="B220" s="66" t="s">
        <v>2915</v>
      </c>
      <c r="C220" s="66" t="s">
        <v>2684</v>
      </c>
      <c r="D220" s="66" t="s">
        <v>858</v>
      </c>
      <c r="E220" s="66">
        <v>24</v>
      </c>
      <c r="F220" s="64"/>
    </row>
    <row r="221" spans="1:6" x14ac:dyDescent="0.25">
      <c r="A221" s="65">
        <v>3322</v>
      </c>
      <c r="B221" s="66" t="s">
        <v>2915</v>
      </c>
      <c r="C221" s="66" t="s">
        <v>2681</v>
      </c>
      <c r="D221" s="66" t="s">
        <v>925</v>
      </c>
      <c r="E221" s="66">
        <v>24</v>
      </c>
      <c r="F221" s="64"/>
    </row>
    <row r="222" spans="1:6" x14ac:dyDescent="0.25">
      <c r="A222" s="65">
        <v>3322</v>
      </c>
      <c r="B222" s="66" t="s">
        <v>2915</v>
      </c>
      <c r="C222" s="66" t="s">
        <v>2682</v>
      </c>
      <c r="D222" s="66" t="s">
        <v>925</v>
      </c>
      <c r="E222" s="66">
        <v>24</v>
      </c>
      <c r="F222" s="64"/>
    </row>
    <row r="223" spans="1:6" x14ac:dyDescent="0.25">
      <c r="A223" s="65">
        <v>3322</v>
      </c>
      <c r="B223" s="66" t="s">
        <v>2915</v>
      </c>
      <c r="C223" s="66" t="s">
        <v>2683</v>
      </c>
      <c r="D223" s="66" t="s">
        <v>925</v>
      </c>
      <c r="E223" s="66">
        <v>24</v>
      </c>
      <c r="F223" s="64"/>
    </row>
    <row r="224" spans="1:6" x14ac:dyDescent="0.25">
      <c r="A224" s="65">
        <v>3322</v>
      </c>
      <c r="B224" s="66" t="s">
        <v>2915</v>
      </c>
      <c r="C224" s="66" t="s">
        <v>2684</v>
      </c>
      <c r="D224" s="66" t="s">
        <v>925</v>
      </c>
      <c r="E224" s="66">
        <v>24</v>
      </c>
      <c r="F224" s="64"/>
    </row>
    <row r="225" spans="1:6" x14ac:dyDescent="0.25">
      <c r="A225" s="65">
        <v>3322</v>
      </c>
      <c r="B225" s="66" t="s">
        <v>2915</v>
      </c>
      <c r="C225" s="66" t="s">
        <v>2681</v>
      </c>
      <c r="D225" s="66" t="s">
        <v>965</v>
      </c>
      <c r="E225" s="66">
        <v>24</v>
      </c>
      <c r="F225" s="64"/>
    </row>
    <row r="226" spans="1:6" x14ac:dyDescent="0.25">
      <c r="A226" s="65">
        <v>3322</v>
      </c>
      <c r="B226" s="66" t="s">
        <v>2915</v>
      </c>
      <c r="C226" s="66" t="s">
        <v>2682</v>
      </c>
      <c r="D226" s="66" t="s">
        <v>965</v>
      </c>
      <c r="E226" s="66">
        <v>24</v>
      </c>
      <c r="F226" s="64"/>
    </row>
    <row r="227" spans="1:6" x14ac:dyDescent="0.25">
      <c r="A227" s="65">
        <v>3322</v>
      </c>
      <c r="B227" s="66" t="s">
        <v>2915</v>
      </c>
      <c r="C227" s="66" t="s">
        <v>2683</v>
      </c>
      <c r="D227" s="66" t="s">
        <v>965</v>
      </c>
      <c r="E227" s="66">
        <v>24</v>
      </c>
      <c r="F227" s="64"/>
    </row>
    <row r="228" spans="1:6" x14ac:dyDescent="0.25">
      <c r="A228" s="65">
        <v>3322</v>
      </c>
      <c r="B228" s="66" t="s">
        <v>2915</v>
      </c>
      <c r="C228" s="66" t="s">
        <v>2684</v>
      </c>
      <c r="D228" s="66" t="s">
        <v>965</v>
      </c>
      <c r="E228" s="66">
        <v>24</v>
      </c>
      <c r="F228" s="64"/>
    </row>
    <row r="229" spans="1:6" x14ac:dyDescent="0.25">
      <c r="A229" s="65">
        <v>3322</v>
      </c>
      <c r="B229" s="66" t="s">
        <v>2915</v>
      </c>
      <c r="C229" s="66" t="s">
        <v>2681</v>
      </c>
      <c r="D229" s="66" t="s">
        <v>1026</v>
      </c>
      <c r="E229" s="66">
        <v>24</v>
      </c>
      <c r="F229" s="64"/>
    </row>
    <row r="230" spans="1:6" x14ac:dyDescent="0.25">
      <c r="A230" s="65">
        <v>3322</v>
      </c>
      <c r="B230" s="66" t="s">
        <v>2915</v>
      </c>
      <c r="C230" s="66" t="s">
        <v>2682</v>
      </c>
      <c r="D230" s="66" t="s">
        <v>1026</v>
      </c>
      <c r="E230" s="66">
        <v>24</v>
      </c>
      <c r="F230" s="64"/>
    </row>
    <row r="231" spans="1:6" x14ac:dyDescent="0.25">
      <c r="A231" s="65">
        <v>3322</v>
      </c>
      <c r="B231" s="66" t="s">
        <v>2915</v>
      </c>
      <c r="C231" s="66" t="s">
        <v>2683</v>
      </c>
      <c r="D231" s="66" t="s">
        <v>1026</v>
      </c>
      <c r="E231" s="66">
        <v>24</v>
      </c>
      <c r="F231" s="64"/>
    </row>
    <row r="232" spans="1:6" x14ac:dyDescent="0.25">
      <c r="A232" s="65">
        <v>3322</v>
      </c>
      <c r="B232" s="66" t="s">
        <v>2915</v>
      </c>
      <c r="C232" s="66" t="s">
        <v>2684</v>
      </c>
      <c r="D232" s="66" t="s">
        <v>1026</v>
      </c>
      <c r="E232" s="66">
        <v>24</v>
      </c>
      <c r="F232" s="64"/>
    </row>
    <row r="233" spans="1:6" x14ac:dyDescent="0.25">
      <c r="A233" s="65">
        <v>3322</v>
      </c>
      <c r="B233" s="66" t="s">
        <v>2915</v>
      </c>
      <c r="C233" s="66" t="s">
        <v>2681</v>
      </c>
      <c r="D233" s="66" t="s">
        <v>1422</v>
      </c>
      <c r="E233" s="66">
        <v>24</v>
      </c>
      <c r="F233" s="64"/>
    </row>
    <row r="234" spans="1:6" x14ac:dyDescent="0.25">
      <c r="A234" s="65">
        <v>3322</v>
      </c>
      <c r="B234" s="66" t="s">
        <v>2915</v>
      </c>
      <c r="C234" s="66" t="s">
        <v>2682</v>
      </c>
      <c r="D234" s="66" t="s">
        <v>1422</v>
      </c>
      <c r="E234" s="66">
        <v>24</v>
      </c>
      <c r="F234" s="64"/>
    </row>
    <row r="235" spans="1:6" x14ac:dyDescent="0.25">
      <c r="A235" s="65">
        <v>3322</v>
      </c>
      <c r="B235" s="66" t="s">
        <v>2915</v>
      </c>
      <c r="C235" s="66" t="s">
        <v>2683</v>
      </c>
      <c r="D235" s="66" t="s">
        <v>1422</v>
      </c>
      <c r="E235" s="66">
        <v>24</v>
      </c>
      <c r="F235" s="64"/>
    </row>
    <row r="236" spans="1:6" x14ac:dyDescent="0.25">
      <c r="A236" s="65">
        <v>3322</v>
      </c>
      <c r="B236" s="66" t="s">
        <v>2915</v>
      </c>
      <c r="C236" s="66" t="s">
        <v>2684</v>
      </c>
      <c r="D236" s="66" t="s">
        <v>1422</v>
      </c>
      <c r="E236" s="66">
        <v>24</v>
      </c>
      <c r="F236" s="64"/>
    </row>
    <row r="237" spans="1:6" x14ac:dyDescent="0.25">
      <c r="A237" s="65">
        <v>3326</v>
      </c>
      <c r="B237" s="66" t="s">
        <v>2916</v>
      </c>
      <c r="C237" s="66" t="s">
        <v>2685</v>
      </c>
      <c r="D237" s="66" t="s">
        <v>2889</v>
      </c>
      <c r="E237" s="66">
        <v>24</v>
      </c>
      <c r="F237" s="64"/>
    </row>
    <row r="238" spans="1:6" x14ac:dyDescent="0.25">
      <c r="A238" s="65">
        <v>3326</v>
      </c>
      <c r="B238" s="66" t="s">
        <v>2916</v>
      </c>
      <c r="C238" s="66" t="s">
        <v>2687</v>
      </c>
      <c r="D238" s="66" t="s">
        <v>2889</v>
      </c>
      <c r="E238" s="66">
        <v>24</v>
      </c>
      <c r="F238" s="64"/>
    </row>
    <row r="239" spans="1:6" x14ac:dyDescent="0.25">
      <c r="A239" s="65">
        <v>3326</v>
      </c>
      <c r="B239" s="66" t="s">
        <v>2916</v>
      </c>
      <c r="C239" s="66" t="s">
        <v>2896</v>
      </c>
      <c r="D239" s="66" t="s">
        <v>2889</v>
      </c>
      <c r="E239" s="66">
        <v>24</v>
      </c>
      <c r="F239" s="64"/>
    </row>
    <row r="240" spans="1:6" x14ac:dyDescent="0.25">
      <c r="A240" s="65">
        <v>3326</v>
      </c>
      <c r="B240" s="66" t="s">
        <v>2916</v>
      </c>
      <c r="C240" s="66" t="s">
        <v>2685</v>
      </c>
      <c r="D240" s="66" t="s">
        <v>2906</v>
      </c>
      <c r="E240" s="66">
        <v>24</v>
      </c>
      <c r="F240" s="64"/>
    </row>
    <row r="241" spans="1:6" x14ac:dyDescent="0.25">
      <c r="A241" s="65">
        <v>3326</v>
      </c>
      <c r="B241" s="66" t="s">
        <v>2916</v>
      </c>
      <c r="C241" s="66" t="s">
        <v>2687</v>
      </c>
      <c r="D241" s="66" t="s">
        <v>2906</v>
      </c>
      <c r="E241" s="66">
        <v>24</v>
      </c>
      <c r="F241" s="64"/>
    </row>
    <row r="242" spans="1:6" x14ac:dyDescent="0.25">
      <c r="A242" s="65">
        <v>3326</v>
      </c>
      <c r="B242" s="66" t="s">
        <v>2916</v>
      </c>
      <c r="C242" s="66" t="s">
        <v>2896</v>
      </c>
      <c r="D242" s="66" t="s">
        <v>2906</v>
      </c>
      <c r="E242" s="66">
        <v>24</v>
      </c>
      <c r="F242" s="64"/>
    </row>
    <row r="243" spans="1:6" x14ac:dyDescent="0.25">
      <c r="A243" s="65">
        <v>3326</v>
      </c>
      <c r="B243" s="66" t="s">
        <v>2916</v>
      </c>
      <c r="C243" s="66" t="s">
        <v>2685</v>
      </c>
      <c r="D243" s="66" t="s">
        <v>2908</v>
      </c>
      <c r="E243" s="66">
        <v>24</v>
      </c>
      <c r="F243" s="64"/>
    </row>
    <row r="244" spans="1:6" x14ac:dyDescent="0.25">
      <c r="A244" s="65">
        <v>3326</v>
      </c>
      <c r="B244" s="66" t="s">
        <v>2916</v>
      </c>
      <c r="C244" s="66" t="s">
        <v>2687</v>
      </c>
      <c r="D244" s="66" t="s">
        <v>2908</v>
      </c>
      <c r="E244" s="66">
        <v>24</v>
      </c>
      <c r="F244" s="64"/>
    </row>
    <row r="245" spans="1:6" x14ac:dyDescent="0.25">
      <c r="A245" s="65">
        <v>3326</v>
      </c>
      <c r="B245" s="66" t="s">
        <v>2916</v>
      </c>
      <c r="C245" s="66" t="s">
        <v>2896</v>
      </c>
      <c r="D245" s="66" t="s">
        <v>2908</v>
      </c>
      <c r="E245" s="66">
        <v>24</v>
      </c>
      <c r="F245" s="64"/>
    </row>
    <row r="246" spans="1:6" x14ac:dyDescent="0.25">
      <c r="A246" s="65">
        <v>3326</v>
      </c>
      <c r="B246" s="66" t="s">
        <v>2916</v>
      </c>
      <c r="C246" s="66" t="s">
        <v>2685</v>
      </c>
      <c r="D246" s="66" t="s">
        <v>2909</v>
      </c>
      <c r="E246" s="66">
        <v>24</v>
      </c>
      <c r="F246" s="64"/>
    </row>
    <row r="247" spans="1:6" x14ac:dyDescent="0.25">
      <c r="A247" s="65">
        <v>3326</v>
      </c>
      <c r="B247" s="66" t="s">
        <v>2916</v>
      </c>
      <c r="C247" s="66" t="s">
        <v>2687</v>
      </c>
      <c r="D247" s="66" t="s">
        <v>2909</v>
      </c>
      <c r="E247" s="66">
        <v>24</v>
      </c>
      <c r="F247" s="64"/>
    </row>
    <row r="248" spans="1:6" x14ac:dyDescent="0.25">
      <c r="A248" s="65">
        <v>3326</v>
      </c>
      <c r="B248" s="66" t="s">
        <v>2916</v>
      </c>
      <c r="C248" s="66" t="s">
        <v>2896</v>
      </c>
      <c r="D248" s="66" t="s">
        <v>2909</v>
      </c>
      <c r="E248" s="66">
        <v>24</v>
      </c>
      <c r="F248" s="64"/>
    </row>
    <row r="249" spans="1:6" x14ac:dyDescent="0.25">
      <c r="A249" s="65">
        <v>3326</v>
      </c>
      <c r="B249" s="66" t="s">
        <v>2916</v>
      </c>
      <c r="C249" s="66" t="s">
        <v>2685</v>
      </c>
      <c r="D249" s="66" t="s">
        <v>2917</v>
      </c>
      <c r="E249" s="66">
        <v>24</v>
      </c>
      <c r="F249" s="64"/>
    </row>
    <row r="250" spans="1:6" x14ac:dyDescent="0.25">
      <c r="A250" s="65">
        <v>3326</v>
      </c>
      <c r="B250" s="66" t="s">
        <v>2916</v>
      </c>
      <c r="C250" s="66" t="s">
        <v>2687</v>
      </c>
      <c r="D250" s="66" t="s">
        <v>2917</v>
      </c>
      <c r="E250" s="66">
        <v>24</v>
      </c>
      <c r="F250" s="64"/>
    </row>
    <row r="251" spans="1:6" x14ac:dyDescent="0.25">
      <c r="A251" s="65">
        <v>3326</v>
      </c>
      <c r="B251" s="66" t="s">
        <v>2916</v>
      </c>
      <c r="C251" s="66" t="s">
        <v>2896</v>
      </c>
      <c r="D251" s="66" t="s">
        <v>2917</v>
      </c>
      <c r="E251" s="66">
        <v>24</v>
      </c>
      <c r="F251" s="64"/>
    </row>
    <row r="252" spans="1:6" x14ac:dyDescent="0.25">
      <c r="A252" s="65">
        <v>3326</v>
      </c>
      <c r="B252" s="66" t="s">
        <v>2916</v>
      </c>
      <c r="C252" s="66" t="s">
        <v>2685</v>
      </c>
      <c r="D252" s="66" t="s">
        <v>2892</v>
      </c>
      <c r="E252" s="66">
        <v>24</v>
      </c>
      <c r="F252" s="64"/>
    </row>
    <row r="253" spans="1:6" x14ac:dyDescent="0.25">
      <c r="A253" s="65">
        <v>3326</v>
      </c>
      <c r="B253" s="66" t="s">
        <v>2916</v>
      </c>
      <c r="C253" s="66" t="s">
        <v>2687</v>
      </c>
      <c r="D253" s="66" t="s">
        <v>2892</v>
      </c>
      <c r="E253" s="66">
        <v>24</v>
      </c>
      <c r="F253" s="64"/>
    </row>
    <row r="254" spans="1:6" x14ac:dyDescent="0.25">
      <c r="A254" s="65">
        <v>3326</v>
      </c>
      <c r="B254" s="66" t="s">
        <v>2916</v>
      </c>
      <c r="C254" s="66" t="s">
        <v>2896</v>
      </c>
      <c r="D254" s="66" t="s">
        <v>2892</v>
      </c>
      <c r="E254" s="66">
        <v>24</v>
      </c>
      <c r="F254" s="64"/>
    </row>
    <row r="255" spans="1:6" x14ac:dyDescent="0.25">
      <c r="A255" s="65">
        <v>3326</v>
      </c>
      <c r="B255" s="66" t="s">
        <v>2916</v>
      </c>
      <c r="C255" s="66" t="s">
        <v>2685</v>
      </c>
      <c r="D255" s="66" t="s">
        <v>1025</v>
      </c>
      <c r="E255" s="66">
        <v>24</v>
      </c>
      <c r="F255" s="64"/>
    </row>
    <row r="256" spans="1:6" x14ac:dyDescent="0.25">
      <c r="A256" s="65">
        <v>3326</v>
      </c>
      <c r="B256" s="66" t="s">
        <v>2916</v>
      </c>
      <c r="C256" s="66" t="s">
        <v>2687</v>
      </c>
      <c r="D256" s="66" t="s">
        <v>1025</v>
      </c>
      <c r="E256" s="66">
        <v>24</v>
      </c>
      <c r="F256" s="64"/>
    </row>
    <row r="257" spans="1:6" x14ac:dyDescent="0.25">
      <c r="A257" s="65">
        <v>3326</v>
      </c>
      <c r="B257" s="66" t="s">
        <v>2916</v>
      </c>
      <c r="C257" s="66" t="s">
        <v>2896</v>
      </c>
      <c r="D257" s="66" t="s">
        <v>1025</v>
      </c>
      <c r="E257" s="66">
        <v>24</v>
      </c>
      <c r="F257" s="64"/>
    </row>
    <row r="258" spans="1:6" x14ac:dyDescent="0.25">
      <c r="A258" s="65">
        <v>3326</v>
      </c>
      <c r="B258" s="66" t="s">
        <v>2916</v>
      </c>
      <c r="C258" s="66" t="s">
        <v>2685</v>
      </c>
      <c r="D258" s="66" t="s">
        <v>2893</v>
      </c>
      <c r="E258" s="66">
        <v>24</v>
      </c>
      <c r="F258" s="64"/>
    </row>
    <row r="259" spans="1:6" x14ac:dyDescent="0.25">
      <c r="A259" s="65">
        <v>3326</v>
      </c>
      <c r="B259" s="66" t="s">
        <v>2916</v>
      </c>
      <c r="C259" s="66" t="s">
        <v>2687</v>
      </c>
      <c r="D259" s="66" t="s">
        <v>2893</v>
      </c>
      <c r="E259" s="66">
        <v>24</v>
      </c>
      <c r="F259" s="64"/>
    </row>
    <row r="260" spans="1:6" x14ac:dyDescent="0.25">
      <c r="A260" s="65">
        <v>3326</v>
      </c>
      <c r="B260" s="66" t="s">
        <v>2916</v>
      </c>
      <c r="C260" s="66" t="s">
        <v>2896</v>
      </c>
      <c r="D260" s="66" t="s">
        <v>2893</v>
      </c>
      <c r="E260" s="66">
        <v>24</v>
      </c>
      <c r="F260" s="64"/>
    </row>
    <row r="261" spans="1:6" x14ac:dyDescent="0.25">
      <c r="A261" s="65">
        <v>3327</v>
      </c>
      <c r="B261" s="66" t="s">
        <v>2918</v>
      </c>
      <c r="C261" s="66" t="s">
        <v>2685</v>
      </c>
      <c r="D261" s="66" t="s">
        <v>2889</v>
      </c>
      <c r="E261" s="66">
        <v>24</v>
      </c>
      <c r="F261" s="64"/>
    </row>
    <row r="262" spans="1:6" x14ac:dyDescent="0.25">
      <c r="A262" s="65">
        <v>3327</v>
      </c>
      <c r="B262" s="66" t="s">
        <v>2918</v>
      </c>
      <c r="C262" s="66" t="s">
        <v>2687</v>
      </c>
      <c r="D262" s="66" t="s">
        <v>2889</v>
      </c>
      <c r="E262" s="66">
        <v>24</v>
      </c>
      <c r="F262" s="64"/>
    </row>
    <row r="263" spans="1:6" x14ac:dyDescent="0.25">
      <c r="A263" s="65">
        <v>3327</v>
      </c>
      <c r="B263" s="66" t="s">
        <v>2918</v>
      </c>
      <c r="C263" s="66" t="s">
        <v>2896</v>
      </c>
      <c r="D263" s="66" t="s">
        <v>2889</v>
      </c>
      <c r="E263" s="66">
        <v>24</v>
      </c>
      <c r="F263" s="64"/>
    </row>
    <row r="264" spans="1:6" x14ac:dyDescent="0.25">
      <c r="A264" s="65">
        <v>3327</v>
      </c>
      <c r="B264" s="66" t="s">
        <v>2918</v>
      </c>
      <c r="C264" s="66" t="s">
        <v>2685</v>
      </c>
      <c r="D264" s="66" t="s">
        <v>2907</v>
      </c>
      <c r="E264" s="66">
        <v>24</v>
      </c>
      <c r="F264" s="64"/>
    </row>
    <row r="265" spans="1:6" x14ac:dyDescent="0.25">
      <c r="A265" s="65">
        <v>3327</v>
      </c>
      <c r="B265" s="66" t="s">
        <v>2918</v>
      </c>
      <c r="C265" s="66" t="s">
        <v>2687</v>
      </c>
      <c r="D265" s="66" t="s">
        <v>2907</v>
      </c>
      <c r="E265" s="66">
        <v>24</v>
      </c>
      <c r="F265" s="64"/>
    </row>
    <row r="266" spans="1:6" x14ac:dyDescent="0.25">
      <c r="A266" s="65">
        <v>3327</v>
      </c>
      <c r="B266" s="66" t="s">
        <v>2918</v>
      </c>
      <c r="C266" s="66" t="s">
        <v>2896</v>
      </c>
      <c r="D266" s="66" t="s">
        <v>2907</v>
      </c>
      <c r="E266" s="66">
        <v>24</v>
      </c>
      <c r="F266" s="64"/>
    </row>
    <row r="267" spans="1:6" x14ac:dyDescent="0.25">
      <c r="A267" s="65">
        <v>3327</v>
      </c>
      <c r="B267" s="66" t="s">
        <v>2918</v>
      </c>
      <c r="C267" s="66" t="s">
        <v>2685</v>
      </c>
      <c r="D267" s="66" t="s">
        <v>2893</v>
      </c>
      <c r="E267" s="66">
        <v>24</v>
      </c>
      <c r="F267" s="64"/>
    </row>
    <row r="268" spans="1:6" x14ac:dyDescent="0.25">
      <c r="A268" s="65">
        <v>3327</v>
      </c>
      <c r="B268" s="66" t="s">
        <v>2918</v>
      </c>
      <c r="C268" s="66" t="s">
        <v>2687</v>
      </c>
      <c r="D268" s="66" t="s">
        <v>2893</v>
      </c>
      <c r="E268" s="66">
        <v>24</v>
      </c>
      <c r="F268" s="64"/>
    </row>
    <row r="269" spans="1:6" x14ac:dyDescent="0.25">
      <c r="A269" s="65">
        <v>3327</v>
      </c>
      <c r="B269" s="66" t="s">
        <v>2918</v>
      </c>
      <c r="C269" s="66" t="s">
        <v>2896</v>
      </c>
      <c r="D269" s="66" t="s">
        <v>2893</v>
      </c>
      <c r="E269" s="66">
        <v>24</v>
      </c>
      <c r="F269" s="64"/>
    </row>
    <row r="270" spans="1:6" x14ac:dyDescent="0.25">
      <c r="A270" s="65">
        <v>3329</v>
      </c>
      <c r="B270" s="66" t="s">
        <v>2919</v>
      </c>
      <c r="C270" s="66" t="s">
        <v>2685</v>
      </c>
      <c r="D270" s="66" t="s">
        <v>2920</v>
      </c>
      <c r="E270" s="66">
        <v>24</v>
      </c>
      <c r="F270" s="64"/>
    </row>
    <row r="271" spans="1:6" x14ac:dyDescent="0.25">
      <c r="A271" s="65">
        <v>3329</v>
      </c>
      <c r="B271" s="66" t="s">
        <v>2919</v>
      </c>
      <c r="C271" s="66" t="s">
        <v>2686</v>
      </c>
      <c r="D271" s="66" t="s">
        <v>2920</v>
      </c>
      <c r="E271" s="66">
        <v>24</v>
      </c>
      <c r="F271" s="64"/>
    </row>
    <row r="272" spans="1:6" x14ac:dyDescent="0.25">
      <c r="A272" s="65">
        <v>3329</v>
      </c>
      <c r="B272" s="66" t="s">
        <v>2919</v>
      </c>
      <c r="C272" s="66" t="s">
        <v>2687</v>
      </c>
      <c r="D272" s="66" t="s">
        <v>2920</v>
      </c>
      <c r="E272" s="66">
        <v>24</v>
      </c>
      <c r="F272" s="64"/>
    </row>
    <row r="273" spans="1:6" x14ac:dyDescent="0.25">
      <c r="A273" s="65">
        <v>3329</v>
      </c>
      <c r="B273" s="66" t="s">
        <v>2919</v>
      </c>
      <c r="C273" s="66" t="s">
        <v>2896</v>
      </c>
      <c r="D273" s="66" t="s">
        <v>2920</v>
      </c>
      <c r="E273" s="66">
        <v>24</v>
      </c>
      <c r="F273" s="64"/>
    </row>
    <row r="274" spans="1:6" x14ac:dyDescent="0.25">
      <c r="A274" s="65">
        <v>3329</v>
      </c>
      <c r="B274" s="66" t="s">
        <v>2919</v>
      </c>
      <c r="C274" s="66" t="s">
        <v>2685</v>
      </c>
      <c r="D274" s="66" t="s">
        <v>2895</v>
      </c>
      <c r="E274" s="66">
        <v>24</v>
      </c>
      <c r="F274" s="64"/>
    </row>
    <row r="275" spans="1:6" x14ac:dyDescent="0.25">
      <c r="A275" s="65">
        <v>3329</v>
      </c>
      <c r="B275" s="66" t="s">
        <v>2919</v>
      </c>
      <c r="C275" s="66" t="s">
        <v>2686</v>
      </c>
      <c r="D275" s="66" t="s">
        <v>2895</v>
      </c>
      <c r="E275" s="66">
        <v>24</v>
      </c>
      <c r="F275" s="64"/>
    </row>
    <row r="276" spans="1:6" x14ac:dyDescent="0.25">
      <c r="A276" s="65">
        <v>3329</v>
      </c>
      <c r="B276" s="66" t="s">
        <v>2919</v>
      </c>
      <c r="C276" s="66" t="s">
        <v>2687</v>
      </c>
      <c r="D276" s="66" t="s">
        <v>2895</v>
      </c>
      <c r="E276" s="66">
        <v>24</v>
      </c>
      <c r="F276" s="64"/>
    </row>
    <row r="277" spans="1:6" x14ac:dyDescent="0.25">
      <c r="A277" s="65">
        <v>3329</v>
      </c>
      <c r="B277" s="66" t="s">
        <v>2919</v>
      </c>
      <c r="C277" s="66" t="s">
        <v>2896</v>
      </c>
      <c r="D277" s="66" t="s">
        <v>2895</v>
      </c>
      <c r="E277" s="66">
        <v>24</v>
      </c>
      <c r="F277" s="64"/>
    </row>
    <row r="278" spans="1:6" x14ac:dyDescent="0.25">
      <c r="A278" s="65">
        <v>3329</v>
      </c>
      <c r="B278" s="66" t="s">
        <v>2919</v>
      </c>
      <c r="C278" s="66" t="s">
        <v>2685</v>
      </c>
      <c r="D278" s="66" t="s">
        <v>2885</v>
      </c>
      <c r="E278" s="66">
        <v>24</v>
      </c>
      <c r="F278" s="64"/>
    </row>
    <row r="279" spans="1:6" x14ac:dyDescent="0.25">
      <c r="A279" s="65">
        <v>3329</v>
      </c>
      <c r="B279" s="66" t="s">
        <v>2919</v>
      </c>
      <c r="C279" s="66" t="s">
        <v>2686</v>
      </c>
      <c r="D279" s="66" t="s">
        <v>2885</v>
      </c>
      <c r="E279" s="66">
        <v>24</v>
      </c>
      <c r="F279" s="64"/>
    </row>
    <row r="280" spans="1:6" x14ac:dyDescent="0.25">
      <c r="A280" s="65">
        <v>3329</v>
      </c>
      <c r="B280" s="66" t="s">
        <v>2919</v>
      </c>
      <c r="C280" s="66" t="s">
        <v>2687</v>
      </c>
      <c r="D280" s="66" t="s">
        <v>2885</v>
      </c>
      <c r="E280" s="66">
        <v>24</v>
      </c>
      <c r="F280" s="64"/>
    </row>
    <row r="281" spans="1:6" x14ac:dyDescent="0.25">
      <c r="A281" s="65">
        <v>3329</v>
      </c>
      <c r="B281" s="66" t="s">
        <v>2919</v>
      </c>
      <c r="C281" s="66" t="s">
        <v>2896</v>
      </c>
      <c r="D281" s="66" t="s">
        <v>2885</v>
      </c>
      <c r="E281" s="66">
        <v>24</v>
      </c>
      <c r="F281" s="64"/>
    </row>
    <row r="282" spans="1:6" x14ac:dyDescent="0.25">
      <c r="A282" s="65">
        <v>3329</v>
      </c>
      <c r="B282" s="66" t="s">
        <v>2919</v>
      </c>
      <c r="C282" s="66" t="s">
        <v>2685</v>
      </c>
      <c r="D282" s="66" t="s">
        <v>2921</v>
      </c>
      <c r="E282" s="66">
        <v>24</v>
      </c>
      <c r="F282" s="64"/>
    </row>
    <row r="283" spans="1:6" x14ac:dyDescent="0.25">
      <c r="A283" s="65">
        <v>3329</v>
      </c>
      <c r="B283" s="66" t="s">
        <v>2919</v>
      </c>
      <c r="C283" s="66" t="s">
        <v>2686</v>
      </c>
      <c r="D283" s="66" t="s">
        <v>2921</v>
      </c>
      <c r="E283" s="66">
        <v>24</v>
      </c>
      <c r="F283" s="64"/>
    </row>
    <row r="284" spans="1:6" x14ac:dyDescent="0.25">
      <c r="A284" s="65">
        <v>3329</v>
      </c>
      <c r="B284" s="66" t="s">
        <v>2919</v>
      </c>
      <c r="C284" s="66" t="s">
        <v>2687</v>
      </c>
      <c r="D284" s="66" t="s">
        <v>2921</v>
      </c>
      <c r="E284" s="66">
        <v>24</v>
      </c>
      <c r="F284" s="64"/>
    </row>
    <row r="285" spans="1:6" x14ac:dyDescent="0.25">
      <c r="A285" s="65">
        <v>3329</v>
      </c>
      <c r="B285" s="66" t="s">
        <v>2919</v>
      </c>
      <c r="C285" s="66" t="s">
        <v>2896</v>
      </c>
      <c r="D285" s="66" t="s">
        <v>2921</v>
      </c>
      <c r="E285" s="66">
        <v>24</v>
      </c>
      <c r="F285" s="64"/>
    </row>
    <row r="286" spans="1:6" x14ac:dyDescent="0.25">
      <c r="A286" s="65">
        <v>3329</v>
      </c>
      <c r="B286" s="66" t="s">
        <v>2919</v>
      </c>
      <c r="C286" s="66" t="s">
        <v>2685</v>
      </c>
      <c r="D286" s="66" t="s">
        <v>2922</v>
      </c>
      <c r="E286" s="66">
        <v>24</v>
      </c>
      <c r="F286" s="64"/>
    </row>
    <row r="287" spans="1:6" x14ac:dyDescent="0.25">
      <c r="A287" s="65">
        <v>3329</v>
      </c>
      <c r="B287" s="66" t="s">
        <v>2919</v>
      </c>
      <c r="C287" s="66" t="s">
        <v>2686</v>
      </c>
      <c r="D287" s="66" t="s">
        <v>2922</v>
      </c>
      <c r="E287" s="66">
        <v>24</v>
      </c>
      <c r="F287" s="64"/>
    </row>
    <row r="288" spans="1:6" x14ac:dyDescent="0.25">
      <c r="A288" s="65">
        <v>3329</v>
      </c>
      <c r="B288" s="66" t="s">
        <v>2919</v>
      </c>
      <c r="C288" s="66" t="s">
        <v>2687</v>
      </c>
      <c r="D288" s="66" t="s">
        <v>2922</v>
      </c>
      <c r="E288" s="66">
        <v>24</v>
      </c>
      <c r="F288" s="64"/>
    </row>
    <row r="289" spans="1:6" x14ac:dyDescent="0.25">
      <c r="A289" s="65">
        <v>3329</v>
      </c>
      <c r="B289" s="66" t="s">
        <v>2919</v>
      </c>
      <c r="C289" s="66" t="s">
        <v>2896</v>
      </c>
      <c r="D289" s="66" t="s">
        <v>2922</v>
      </c>
      <c r="E289" s="66">
        <v>24</v>
      </c>
      <c r="F289" s="64"/>
    </row>
    <row r="290" spans="1:6" x14ac:dyDescent="0.25">
      <c r="A290" s="65">
        <v>3330</v>
      </c>
      <c r="B290" s="66" t="s">
        <v>2923</v>
      </c>
      <c r="C290" s="66" t="s">
        <v>2685</v>
      </c>
      <c r="D290" s="66" t="s">
        <v>2895</v>
      </c>
      <c r="E290" s="66">
        <v>24</v>
      </c>
      <c r="F290" s="64"/>
    </row>
    <row r="291" spans="1:6" x14ac:dyDescent="0.25">
      <c r="A291" s="65">
        <v>3330</v>
      </c>
      <c r="B291" s="66" t="s">
        <v>2923</v>
      </c>
      <c r="C291" s="66" t="s">
        <v>2686</v>
      </c>
      <c r="D291" s="66" t="s">
        <v>2895</v>
      </c>
      <c r="E291" s="66">
        <v>24</v>
      </c>
      <c r="F291" s="64"/>
    </row>
    <row r="292" spans="1:6" x14ac:dyDescent="0.25">
      <c r="A292" s="65">
        <v>3330</v>
      </c>
      <c r="B292" s="66" t="s">
        <v>2923</v>
      </c>
      <c r="C292" s="66" t="s">
        <v>2687</v>
      </c>
      <c r="D292" s="66" t="s">
        <v>2895</v>
      </c>
      <c r="E292" s="66">
        <v>24</v>
      </c>
      <c r="F292" s="64"/>
    </row>
    <row r="293" spans="1:6" x14ac:dyDescent="0.25">
      <c r="A293" s="65">
        <v>3330</v>
      </c>
      <c r="B293" s="66" t="s">
        <v>2923</v>
      </c>
      <c r="C293" s="66" t="s">
        <v>2896</v>
      </c>
      <c r="D293" s="66" t="s">
        <v>2895</v>
      </c>
      <c r="E293" s="66">
        <v>24</v>
      </c>
      <c r="F293" s="64"/>
    </row>
    <row r="294" spans="1:6" x14ac:dyDescent="0.25">
      <c r="A294" s="65">
        <v>3330</v>
      </c>
      <c r="B294" s="66" t="s">
        <v>2923</v>
      </c>
      <c r="C294" s="66" t="s">
        <v>2685</v>
      </c>
      <c r="D294" s="66" t="s">
        <v>2924</v>
      </c>
      <c r="E294" s="66">
        <v>24</v>
      </c>
      <c r="F294" s="64"/>
    </row>
    <row r="295" spans="1:6" x14ac:dyDescent="0.25">
      <c r="A295" s="65">
        <v>3330</v>
      </c>
      <c r="B295" s="66" t="s">
        <v>2923</v>
      </c>
      <c r="C295" s="66" t="s">
        <v>2686</v>
      </c>
      <c r="D295" s="66" t="s">
        <v>2924</v>
      </c>
      <c r="E295" s="66">
        <v>24</v>
      </c>
      <c r="F295" s="64"/>
    </row>
    <row r="296" spans="1:6" x14ac:dyDescent="0.25">
      <c r="A296" s="65">
        <v>3330</v>
      </c>
      <c r="B296" s="66" t="s">
        <v>2923</v>
      </c>
      <c r="C296" s="66" t="s">
        <v>2687</v>
      </c>
      <c r="D296" s="66" t="s">
        <v>2924</v>
      </c>
      <c r="E296" s="66">
        <v>24</v>
      </c>
      <c r="F296" s="64"/>
    </row>
    <row r="297" spans="1:6" x14ac:dyDescent="0.25">
      <c r="A297" s="65">
        <v>3330</v>
      </c>
      <c r="B297" s="66" t="s">
        <v>2923</v>
      </c>
      <c r="C297" s="66" t="s">
        <v>2896</v>
      </c>
      <c r="D297" s="66" t="s">
        <v>2924</v>
      </c>
      <c r="E297" s="66">
        <v>24</v>
      </c>
      <c r="F297" s="64"/>
    </row>
    <row r="298" spans="1:6" x14ac:dyDescent="0.25">
      <c r="A298" s="65">
        <v>3330</v>
      </c>
      <c r="B298" s="66" t="s">
        <v>2923</v>
      </c>
      <c r="C298" s="66" t="s">
        <v>2685</v>
      </c>
      <c r="D298" s="66" t="s">
        <v>2925</v>
      </c>
      <c r="E298" s="66">
        <v>24</v>
      </c>
      <c r="F298" s="64"/>
    </row>
    <row r="299" spans="1:6" x14ac:dyDescent="0.25">
      <c r="A299" s="65">
        <v>3330</v>
      </c>
      <c r="B299" s="66" t="s">
        <v>2923</v>
      </c>
      <c r="C299" s="66" t="s">
        <v>2686</v>
      </c>
      <c r="D299" s="66" t="s">
        <v>2925</v>
      </c>
      <c r="E299" s="66">
        <v>24</v>
      </c>
      <c r="F299" s="64"/>
    </row>
    <row r="300" spans="1:6" x14ac:dyDescent="0.25">
      <c r="A300" s="65">
        <v>3330</v>
      </c>
      <c r="B300" s="66" t="s">
        <v>2923</v>
      </c>
      <c r="C300" s="66" t="s">
        <v>2687</v>
      </c>
      <c r="D300" s="66" t="s">
        <v>2925</v>
      </c>
      <c r="E300" s="66">
        <v>24</v>
      </c>
      <c r="F300" s="64"/>
    </row>
    <row r="301" spans="1:6" x14ac:dyDescent="0.25">
      <c r="A301" s="65">
        <v>3330</v>
      </c>
      <c r="B301" s="66" t="s">
        <v>2923</v>
      </c>
      <c r="C301" s="66" t="s">
        <v>2896</v>
      </c>
      <c r="D301" s="66" t="s">
        <v>2925</v>
      </c>
      <c r="E301" s="66">
        <v>24</v>
      </c>
      <c r="F301" s="64"/>
    </row>
    <row r="302" spans="1:6" x14ac:dyDescent="0.25">
      <c r="A302" s="65">
        <v>3330</v>
      </c>
      <c r="B302" s="66" t="s">
        <v>2923</v>
      </c>
      <c r="C302" s="66" t="s">
        <v>2685</v>
      </c>
      <c r="D302" s="66" t="s">
        <v>2926</v>
      </c>
      <c r="E302" s="66">
        <v>24</v>
      </c>
      <c r="F302" s="64"/>
    </row>
    <row r="303" spans="1:6" x14ac:dyDescent="0.25">
      <c r="A303" s="65">
        <v>3330</v>
      </c>
      <c r="B303" s="66" t="s">
        <v>2923</v>
      </c>
      <c r="C303" s="66" t="s">
        <v>2686</v>
      </c>
      <c r="D303" s="66" t="s">
        <v>2926</v>
      </c>
      <c r="E303" s="66">
        <v>24</v>
      </c>
      <c r="F303" s="64"/>
    </row>
    <row r="304" spans="1:6" x14ac:dyDescent="0.25">
      <c r="A304" s="65">
        <v>3330</v>
      </c>
      <c r="B304" s="66" t="s">
        <v>2923</v>
      </c>
      <c r="C304" s="66" t="s">
        <v>2687</v>
      </c>
      <c r="D304" s="66" t="s">
        <v>2926</v>
      </c>
      <c r="E304" s="66">
        <v>24</v>
      </c>
      <c r="F304" s="64"/>
    </row>
    <row r="305" spans="1:6" x14ac:dyDescent="0.25">
      <c r="A305" s="65">
        <v>3330</v>
      </c>
      <c r="B305" s="66" t="s">
        <v>2923</v>
      </c>
      <c r="C305" s="66" t="s">
        <v>2896</v>
      </c>
      <c r="D305" s="66" t="s">
        <v>2926</v>
      </c>
      <c r="E305" s="66">
        <v>24</v>
      </c>
      <c r="F305" s="64"/>
    </row>
    <row r="306" spans="1:6" x14ac:dyDescent="0.25">
      <c r="A306" s="65">
        <v>3330</v>
      </c>
      <c r="B306" s="66" t="s">
        <v>2923</v>
      </c>
      <c r="C306" s="66" t="s">
        <v>2685</v>
      </c>
      <c r="D306" s="66" t="s">
        <v>2927</v>
      </c>
      <c r="E306" s="66">
        <v>24</v>
      </c>
      <c r="F306" s="64"/>
    </row>
    <row r="307" spans="1:6" x14ac:dyDescent="0.25">
      <c r="A307" s="65">
        <v>3330</v>
      </c>
      <c r="B307" s="66" t="s">
        <v>2923</v>
      </c>
      <c r="C307" s="66" t="s">
        <v>2686</v>
      </c>
      <c r="D307" s="66" t="s">
        <v>2927</v>
      </c>
      <c r="E307" s="66">
        <v>24</v>
      </c>
      <c r="F307" s="64"/>
    </row>
    <row r="308" spans="1:6" x14ac:dyDescent="0.25">
      <c r="A308" s="65">
        <v>3330</v>
      </c>
      <c r="B308" s="66" t="s">
        <v>2923</v>
      </c>
      <c r="C308" s="66" t="s">
        <v>2687</v>
      </c>
      <c r="D308" s="66" t="s">
        <v>2927</v>
      </c>
      <c r="E308" s="66">
        <v>24</v>
      </c>
      <c r="F308" s="64"/>
    </row>
    <row r="309" spans="1:6" x14ac:dyDescent="0.25">
      <c r="A309" s="65">
        <v>3330</v>
      </c>
      <c r="B309" s="66" t="s">
        <v>2923</v>
      </c>
      <c r="C309" s="66" t="s">
        <v>2896</v>
      </c>
      <c r="D309" s="66" t="s">
        <v>2927</v>
      </c>
      <c r="E309" s="66">
        <v>24</v>
      </c>
      <c r="F309" s="64"/>
    </row>
    <row r="310" spans="1:6" x14ac:dyDescent="0.25">
      <c r="A310" s="65">
        <v>3330</v>
      </c>
      <c r="B310" s="66" t="s">
        <v>2923</v>
      </c>
      <c r="C310" s="66" t="s">
        <v>2685</v>
      </c>
      <c r="D310" s="66" t="s">
        <v>2928</v>
      </c>
      <c r="E310" s="66">
        <v>24</v>
      </c>
      <c r="F310" s="64"/>
    </row>
    <row r="311" spans="1:6" x14ac:dyDescent="0.25">
      <c r="A311" s="65">
        <v>3330</v>
      </c>
      <c r="B311" s="66" t="s">
        <v>2923</v>
      </c>
      <c r="C311" s="66" t="s">
        <v>2686</v>
      </c>
      <c r="D311" s="66" t="s">
        <v>2928</v>
      </c>
      <c r="E311" s="66">
        <v>24</v>
      </c>
      <c r="F311" s="64"/>
    </row>
    <row r="312" spans="1:6" x14ac:dyDescent="0.25">
      <c r="A312" s="65">
        <v>3330</v>
      </c>
      <c r="B312" s="66" t="s">
        <v>2923</v>
      </c>
      <c r="C312" s="66" t="s">
        <v>2687</v>
      </c>
      <c r="D312" s="66" t="s">
        <v>2928</v>
      </c>
      <c r="E312" s="66">
        <v>24</v>
      </c>
      <c r="F312" s="64"/>
    </row>
    <row r="313" spans="1:6" x14ac:dyDescent="0.25">
      <c r="A313" s="65">
        <v>3330</v>
      </c>
      <c r="B313" s="66" t="s">
        <v>2923</v>
      </c>
      <c r="C313" s="66" t="s">
        <v>2896</v>
      </c>
      <c r="D313" s="66" t="s">
        <v>2928</v>
      </c>
      <c r="E313" s="66">
        <v>24</v>
      </c>
      <c r="F313" s="64"/>
    </row>
    <row r="314" spans="1:6" x14ac:dyDescent="0.25">
      <c r="A314" s="65">
        <v>3330</v>
      </c>
      <c r="B314" s="66" t="s">
        <v>2923</v>
      </c>
      <c r="C314" s="66" t="s">
        <v>2685</v>
      </c>
      <c r="D314" s="66" t="s">
        <v>2929</v>
      </c>
      <c r="E314" s="66">
        <v>24</v>
      </c>
      <c r="F314" s="64"/>
    </row>
    <row r="315" spans="1:6" x14ac:dyDescent="0.25">
      <c r="A315" s="65">
        <v>3330</v>
      </c>
      <c r="B315" s="66" t="s">
        <v>2923</v>
      </c>
      <c r="C315" s="66" t="s">
        <v>2686</v>
      </c>
      <c r="D315" s="66" t="s">
        <v>2929</v>
      </c>
      <c r="E315" s="66">
        <v>24</v>
      </c>
      <c r="F315" s="64"/>
    </row>
    <row r="316" spans="1:6" x14ac:dyDescent="0.25">
      <c r="A316" s="65">
        <v>3330</v>
      </c>
      <c r="B316" s="66" t="s">
        <v>2923</v>
      </c>
      <c r="C316" s="66" t="s">
        <v>2687</v>
      </c>
      <c r="D316" s="66" t="s">
        <v>2929</v>
      </c>
      <c r="E316" s="66">
        <v>24</v>
      </c>
      <c r="F316" s="64"/>
    </row>
    <row r="317" spans="1:6" x14ac:dyDescent="0.25">
      <c r="A317" s="65">
        <v>3330</v>
      </c>
      <c r="B317" s="66" t="s">
        <v>2923</v>
      </c>
      <c r="C317" s="66" t="s">
        <v>2896</v>
      </c>
      <c r="D317" s="66" t="s">
        <v>2929</v>
      </c>
      <c r="E317" s="66">
        <v>24</v>
      </c>
      <c r="F317" s="64"/>
    </row>
    <row r="318" spans="1:6" x14ac:dyDescent="0.25">
      <c r="A318" s="65">
        <v>3330</v>
      </c>
      <c r="B318" s="66" t="s">
        <v>2923</v>
      </c>
      <c r="C318" s="66" t="s">
        <v>2685</v>
      </c>
      <c r="D318" s="66" t="s">
        <v>2877</v>
      </c>
      <c r="E318" s="66">
        <v>24</v>
      </c>
      <c r="F318" s="64"/>
    </row>
    <row r="319" spans="1:6" x14ac:dyDescent="0.25">
      <c r="A319" s="65">
        <v>3330</v>
      </c>
      <c r="B319" s="66" t="s">
        <v>2923</v>
      </c>
      <c r="C319" s="66" t="s">
        <v>2686</v>
      </c>
      <c r="D319" s="66" t="s">
        <v>2877</v>
      </c>
      <c r="E319" s="66">
        <v>24</v>
      </c>
      <c r="F319" s="64"/>
    </row>
    <row r="320" spans="1:6" x14ac:dyDescent="0.25">
      <c r="A320" s="65">
        <v>3330</v>
      </c>
      <c r="B320" s="66" t="s">
        <v>2923</v>
      </c>
      <c r="C320" s="66" t="s">
        <v>2687</v>
      </c>
      <c r="D320" s="66" t="s">
        <v>2877</v>
      </c>
      <c r="E320" s="66">
        <v>24</v>
      </c>
      <c r="F320" s="64"/>
    </row>
    <row r="321" spans="1:6" x14ac:dyDescent="0.25">
      <c r="A321" s="65">
        <v>3330</v>
      </c>
      <c r="B321" s="66" t="s">
        <v>2923</v>
      </c>
      <c r="C321" s="66" t="s">
        <v>2896</v>
      </c>
      <c r="D321" s="66" t="s">
        <v>2877</v>
      </c>
      <c r="E321" s="66">
        <v>24</v>
      </c>
      <c r="F321" s="64"/>
    </row>
    <row r="322" spans="1:6" x14ac:dyDescent="0.25">
      <c r="A322" s="65">
        <v>3330</v>
      </c>
      <c r="B322" s="66" t="s">
        <v>2923</v>
      </c>
      <c r="C322" s="66" t="s">
        <v>2685</v>
      </c>
      <c r="D322" s="66" t="s">
        <v>2930</v>
      </c>
      <c r="E322" s="66">
        <v>24</v>
      </c>
      <c r="F322" s="64"/>
    </row>
    <row r="323" spans="1:6" x14ac:dyDescent="0.25">
      <c r="A323" s="65">
        <v>3330</v>
      </c>
      <c r="B323" s="66" t="s">
        <v>2923</v>
      </c>
      <c r="C323" s="66" t="s">
        <v>2686</v>
      </c>
      <c r="D323" s="66" t="s">
        <v>2930</v>
      </c>
      <c r="E323" s="66">
        <v>24</v>
      </c>
      <c r="F323" s="64"/>
    </row>
    <row r="324" spans="1:6" x14ac:dyDescent="0.25">
      <c r="A324" s="65">
        <v>3330</v>
      </c>
      <c r="B324" s="66" t="s">
        <v>2923</v>
      </c>
      <c r="C324" s="66" t="s">
        <v>2687</v>
      </c>
      <c r="D324" s="66" t="s">
        <v>2930</v>
      </c>
      <c r="E324" s="66">
        <v>24</v>
      </c>
      <c r="F324" s="64"/>
    </row>
    <row r="325" spans="1:6" x14ac:dyDescent="0.25">
      <c r="A325" s="65">
        <v>3330</v>
      </c>
      <c r="B325" s="66" t="s">
        <v>2923</v>
      </c>
      <c r="C325" s="66" t="s">
        <v>2896</v>
      </c>
      <c r="D325" s="66" t="s">
        <v>2930</v>
      </c>
      <c r="E325" s="66">
        <v>24</v>
      </c>
      <c r="F325" s="64"/>
    </row>
    <row r="326" spans="1:6" x14ac:dyDescent="0.25">
      <c r="A326" s="65">
        <v>3509</v>
      </c>
      <c r="B326" s="66" t="s">
        <v>2931</v>
      </c>
      <c r="C326" s="67" t="s">
        <v>2672</v>
      </c>
      <c r="D326" s="66" t="s">
        <v>90</v>
      </c>
      <c r="E326" s="66">
        <v>24</v>
      </c>
      <c r="F326" s="64"/>
    </row>
    <row r="327" spans="1:6" x14ac:dyDescent="0.25">
      <c r="A327" s="65">
        <v>3509</v>
      </c>
      <c r="B327" s="66" t="s">
        <v>2931</v>
      </c>
      <c r="C327" s="67" t="s">
        <v>2673</v>
      </c>
      <c r="D327" s="66" t="s">
        <v>90</v>
      </c>
      <c r="E327" s="66">
        <v>24</v>
      </c>
      <c r="F327" s="64"/>
    </row>
    <row r="328" spans="1:6" x14ac:dyDescent="0.25">
      <c r="A328" s="65">
        <v>3509</v>
      </c>
      <c r="B328" s="66" t="s">
        <v>2931</v>
      </c>
      <c r="C328" s="67" t="s">
        <v>2670</v>
      </c>
      <c r="D328" s="66" t="s">
        <v>90</v>
      </c>
      <c r="E328" s="66">
        <v>24</v>
      </c>
      <c r="F328" s="64"/>
    </row>
    <row r="329" spans="1:6" x14ac:dyDescent="0.25">
      <c r="A329" s="65">
        <v>3509</v>
      </c>
      <c r="B329" s="66" t="s">
        <v>2931</v>
      </c>
      <c r="C329" s="67" t="s">
        <v>2669</v>
      </c>
      <c r="D329" s="66" t="s">
        <v>90</v>
      </c>
      <c r="E329" s="66">
        <v>24</v>
      </c>
      <c r="F329" s="64"/>
    </row>
    <row r="330" spans="1:6" x14ac:dyDescent="0.25">
      <c r="A330" s="65">
        <v>3509</v>
      </c>
      <c r="B330" s="66" t="s">
        <v>2931</v>
      </c>
      <c r="C330" s="67" t="s">
        <v>2668</v>
      </c>
      <c r="D330" s="66" t="s">
        <v>90</v>
      </c>
      <c r="E330" s="66">
        <v>24</v>
      </c>
      <c r="F330" s="64"/>
    </row>
    <row r="331" spans="1:6" x14ac:dyDescent="0.25">
      <c r="A331" s="65">
        <v>3509</v>
      </c>
      <c r="B331" s="66" t="s">
        <v>2931</v>
      </c>
      <c r="C331" s="66" t="s">
        <v>2671</v>
      </c>
      <c r="D331" s="66" t="s">
        <v>90</v>
      </c>
      <c r="E331" s="66">
        <v>24</v>
      </c>
      <c r="F331" s="64"/>
    </row>
    <row r="332" spans="1:6" x14ac:dyDescent="0.25">
      <c r="A332" s="65">
        <v>3509</v>
      </c>
      <c r="B332" s="66" t="s">
        <v>2931</v>
      </c>
      <c r="C332" s="67" t="s">
        <v>2672</v>
      </c>
      <c r="D332" s="66" t="s">
        <v>653</v>
      </c>
      <c r="E332" s="66">
        <v>24</v>
      </c>
      <c r="F332" s="64"/>
    </row>
    <row r="333" spans="1:6" x14ac:dyDescent="0.25">
      <c r="A333" s="65">
        <v>3509</v>
      </c>
      <c r="B333" s="66" t="s">
        <v>2931</v>
      </c>
      <c r="C333" s="67" t="s">
        <v>2673</v>
      </c>
      <c r="D333" s="66" t="s">
        <v>653</v>
      </c>
      <c r="E333" s="66">
        <v>24</v>
      </c>
      <c r="F333" s="64"/>
    </row>
    <row r="334" spans="1:6" x14ac:dyDescent="0.25">
      <c r="A334" s="65">
        <v>3509</v>
      </c>
      <c r="B334" s="66" t="s">
        <v>2931</v>
      </c>
      <c r="C334" s="67" t="s">
        <v>2670</v>
      </c>
      <c r="D334" s="66" t="s">
        <v>653</v>
      </c>
      <c r="E334" s="66">
        <v>24</v>
      </c>
      <c r="F334" s="64"/>
    </row>
    <row r="335" spans="1:6" x14ac:dyDescent="0.25">
      <c r="A335" s="65">
        <v>3509</v>
      </c>
      <c r="B335" s="66" t="s">
        <v>2931</v>
      </c>
      <c r="C335" s="67" t="s">
        <v>2669</v>
      </c>
      <c r="D335" s="66" t="s">
        <v>653</v>
      </c>
      <c r="E335" s="66">
        <v>24</v>
      </c>
      <c r="F335" s="64"/>
    </row>
    <row r="336" spans="1:6" x14ac:dyDescent="0.25">
      <c r="A336" s="65">
        <v>3509</v>
      </c>
      <c r="B336" s="66" t="s">
        <v>2931</v>
      </c>
      <c r="C336" s="67" t="s">
        <v>2668</v>
      </c>
      <c r="D336" s="66" t="s">
        <v>653</v>
      </c>
      <c r="E336" s="66">
        <v>24</v>
      </c>
      <c r="F336" s="64"/>
    </row>
    <row r="337" spans="1:6" x14ac:dyDescent="0.25">
      <c r="A337" s="65">
        <v>3509</v>
      </c>
      <c r="B337" s="66" t="s">
        <v>2931</v>
      </c>
      <c r="C337" s="66" t="s">
        <v>2671</v>
      </c>
      <c r="D337" s="66" t="s">
        <v>653</v>
      </c>
      <c r="E337" s="66">
        <v>24</v>
      </c>
      <c r="F337" s="64"/>
    </row>
    <row r="338" spans="1:6" x14ac:dyDescent="0.25">
      <c r="A338" s="65">
        <v>3509</v>
      </c>
      <c r="B338" s="66" t="s">
        <v>2931</v>
      </c>
      <c r="C338" s="67" t="s">
        <v>2672</v>
      </c>
      <c r="D338" s="66" t="s">
        <v>965</v>
      </c>
      <c r="E338" s="66">
        <v>24</v>
      </c>
      <c r="F338" s="64"/>
    </row>
    <row r="339" spans="1:6" x14ac:dyDescent="0.25">
      <c r="A339" s="65">
        <v>3509</v>
      </c>
      <c r="B339" s="66" t="s">
        <v>2931</v>
      </c>
      <c r="C339" s="67" t="s">
        <v>2673</v>
      </c>
      <c r="D339" s="66" t="s">
        <v>965</v>
      </c>
      <c r="E339" s="66">
        <v>24</v>
      </c>
      <c r="F339" s="64"/>
    </row>
    <row r="340" spans="1:6" x14ac:dyDescent="0.25">
      <c r="A340" s="65">
        <v>3509</v>
      </c>
      <c r="B340" s="66" t="s">
        <v>2931</v>
      </c>
      <c r="C340" s="67" t="s">
        <v>2670</v>
      </c>
      <c r="D340" s="66" t="s">
        <v>965</v>
      </c>
      <c r="E340" s="66">
        <v>24</v>
      </c>
      <c r="F340" s="64"/>
    </row>
    <row r="341" spans="1:6" x14ac:dyDescent="0.25">
      <c r="A341" s="65">
        <v>3509</v>
      </c>
      <c r="B341" s="66" t="s">
        <v>2931</v>
      </c>
      <c r="C341" s="67" t="s">
        <v>2669</v>
      </c>
      <c r="D341" s="66" t="s">
        <v>965</v>
      </c>
      <c r="E341" s="66">
        <v>24</v>
      </c>
      <c r="F341" s="64"/>
    </row>
    <row r="342" spans="1:6" x14ac:dyDescent="0.25">
      <c r="A342" s="65">
        <v>3509</v>
      </c>
      <c r="B342" s="66" t="s">
        <v>2931</v>
      </c>
      <c r="C342" s="67" t="s">
        <v>2668</v>
      </c>
      <c r="D342" s="66" t="s">
        <v>965</v>
      </c>
      <c r="E342" s="66">
        <v>24</v>
      </c>
      <c r="F342" s="64"/>
    </row>
    <row r="343" spans="1:6" x14ac:dyDescent="0.25">
      <c r="A343" s="65">
        <v>3509</v>
      </c>
      <c r="B343" s="66" t="s">
        <v>2931</v>
      </c>
      <c r="C343" s="66" t="s">
        <v>2671</v>
      </c>
      <c r="D343" s="66" t="s">
        <v>965</v>
      </c>
      <c r="E343" s="66">
        <v>24</v>
      </c>
      <c r="F343" s="64"/>
    </row>
    <row r="344" spans="1:6" x14ac:dyDescent="0.25">
      <c r="A344" s="65">
        <v>3509</v>
      </c>
      <c r="B344" s="66" t="s">
        <v>2931</v>
      </c>
      <c r="C344" s="67" t="s">
        <v>2672</v>
      </c>
      <c r="D344" s="66" t="s">
        <v>1422</v>
      </c>
      <c r="E344" s="66">
        <v>36</v>
      </c>
      <c r="F344" s="64"/>
    </row>
    <row r="345" spans="1:6" x14ac:dyDescent="0.25">
      <c r="A345" s="65">
        <v>3509</v>
      </c>
      <c r="B345" s="66" t="s">
        <v>2931</v>
      </c>
      <c r="C345" s="67" t="s">
        <v>2673</v>
      </c>
      <c r="D345" s="66" t="s">
        <v>1422</v>
      </c>
      <c r="E345" s="66">
        <v>36</v>
      </c>
      <c r="F345" s="64"/>
    </row>
    <row r="346" spans="1:6" x14ac:dyDescent="0.25">
      <c r="A346" s="65">
        <v>3509</v>
      </c>
      <c r="B346" s="66" t="s">
        <v>2931</v>
      </c>
      <c r="C346" s="67" t="s">
        <v>2670</v>
      </c>
      <c r="D346" s="66" t="s">
        <v>1422</v>
      </c>
      <c r="E346" s="66">
        <v>24</v>
      </c>
      <c r="F346" s="64"/>
    </row>
    <row r="347" spans="1:6" x14ac:dyDescent="0.25">
      <c r="A347" s="65">
        <v>3509</v>
      </c>
      <c r="B347" s="66" t="s">
        <v>2931</v>
      </c>
      <c r="C347" s="67" t="s">
        <v>2669</v>
      </c>
      <c r="D347" s="66" t="s">
        <v>1422</v>
      </c>
      <c r="E347" s="66">
        <v>24</v>
      </c>
      <c r="F347" s="64"/>
    </row>
    <row r="348" spans="1:6" x14ac:dyDescent="0.25">
      <c r="A348" s="65">
        <v>3509</v>
      </c>
      <c r="B348" s="66" t="s">
        <v>2931</v>
      </c>
      <c r="C348" s="67" t="s">
        <v>2668</v>
      </c>
      <c r="D348" s="66" t="s">
        <v>1422</v>
      </c>
      <c r="E348" s="66">
        <v>24</v>
      </c>
      <c r="F348" s="64"/>
    </row>
    <row r="349" spans="1:6" x14ac:dyDescent="0.25">
      <c r="A349" s="65">
        <v>3509</v>
      </c>
      <c r="B349" s="66" t="s">
        <v>2931</v>
      </c>
      <c r="C349" s="66" t="s">
        <v>2671</v>
      </c>
      <c r="D349" s="66" t="s">
        <v>1422</v>
      </c>
      <c r="E349" s="66">
        <v>24</v>
      </c>
      <c r="F349" s="64"/>
    </row>
    <row r="350" spans="1:6" x14ac:dyDescent="0.25">
      <c r="A350" s="65">
        <v>4400</v>
      </c>
      <c r="B350" s="66" t="s">
        <v>2397</v>
      </c>
      <c r="C350" s="66" t="s">
        <v>2682</v>
      </c>
      <c r="D350" s="66" t="s">
        <v>32</v>
      </c>
      <c r="E350" s="66">
        <v>24</v>
      </c>
      <c r="F350" s="64"/>
    </row>
    <row r="351" spans="1:6" x14ac:dyDescent="0.25">
      <c r="A351" s="65">
        <v>4400</v>
      </c>
      <c r="B351" s="66" t="s">
        <v>2397</v>
      </c>
      <c r="C351" s="66" t="s">
        <v>2683</v>
      </c>
      <c r="D351" s="66" t="s">
        <v>32</v>
      </c>
      <c r="E351" s="66">
        <v>24</v>
      </c>
      <c r="F351" s="64"/>
    </row>
    <row r="352" spans="1:6" x14ac:dyDescent="0.25">
      <c r="A352" s="65">
        <v>4400</v>
      </c>
      <c r="B352" s="66" t="s">
        <v>2397</v>
      </c>
      <c r="C352" s="66" t="s">
        <v>2684</v>
      </c>
      <c r="D352" s="66" t="s">
        <v>32</v>
      </c>
      <c r="E352" s="66">
        <v>24</v>
      </c>
      <c r="F352" s="64"/>
    </row>
    <row r="353" spans="1:6" x14ac:dyDescent="0.25">
      <c r="A353" s="65">
        <v>4400</v>
      </c>
      <c r="B353" s="66" t="s">
        <v>2397</v>
      </c>
      <c r="C353" s="66" t="s">
        <v>2681</v>
      </c>
      <c r="D353" s="66" t="s">
        <v>32</v>
      </c>
      <c r="E353" s="66">
        <v>24</v>
      </c>
      <c r="F353" s="64"/>
    </row>
    <row r="354" spans="1:6" x14ac:dyDescent="0.25">
      <c r="A354" s="65">
        <v>4400</v>
      </c>
      <c r="B354" s="66" t="s">
        <v>2397</v>
      </c>
      <c r="C354" s="69" t="s">
        <v>2933</v>
      </c>
      <c r="D354" s="66" t="s">
        <v>32</v>
      </c>
      <c r="E354" s="66">
        <v>24</v>
      </c>
      <c r="F354" s="64"/>
    </row>
    <row r="355" spans="1:6" x14ac:dyDescent="0.25">
      <c r="A355" s="65">
        <v>4400</v>
      </c>
      <c r="B355" s="66" t="s">
        <v>2397</v>
      </c>
      <c r="C355" s="66" t="s">
        <v>2682</v>
      </c>
      <c r="D355" s="66" t="s">
        <v>84</v>
      </c>
      <c r="E355" s="66">
        <v>24</v>
      </c>
      <c r="F355" s="64"/>
    </row>
    <row r="356" spans="1:6" x14ac:dyDescent="0.25">
      <c r="A356" s="65">
        <v>4400</v>
      </c>
      <c r="B356" s="66" t="s">
        <v>2397</v>
      </c>
      <c r="C356" s="66" t="s">
        <v>2683</v>
      </c>
      <c r="D356" s="66" t="s">
        <v>84</v>
      </c>
      <c r="E356" s="66">
        <v>24</v>
      </c>
      <c r="F356" s="64"/>
    </row>
    <row r="357" spans="1:6" x14ac:dyDescent="0.25">
      <c r="A357" s="65">
        <v>4400</v>
      </c>
      <c r="B357" s="66" t="s">
        <v>2397</v>
      </c>
      <c r="C357" s="66" t="s">
        <v>2684</v>
      </c>
      <c r="D357" s="66" t="s">
        <v>84</v>
      </c>
      <c r="E357" s="66">
        <v>24</v>
      </c>
      <c r="F357" s="64"/>
    </row>
    <row r="358" spans="1:6" x14ac:dyDescent="0.25">
      <c r="A358" s="65">
        <v>4400</v>
      </c>
      <c r="B358" s="66" t="s">
        <v>2397</v>
      </c>
      <c r="C358" s="66" t="s">
        <v>2681</v>
      </c>
      <c r="D358" s="66" t="s">
        <v>84</v>
      </c>
      <c r="E358" s="66">
        <v>24</v>
      </c>
      <c r="F358" s="64"/>
    </row>
    <row r="359" spans="1:6" x14ac:dyDescent="0.25">
      <c r="A359" s="65">
        <v>4400</v>
      </c>
      <c r="B359" s="66" t="s">
        <v>2397</v>
      </c>
      <c r="C359" s="69" t="s">
        <v>2933</v>
      </c>
      <c r="D359" s="66" t="s">
        <v>84</v>
      </c>
      <c r="E359" s="66">
        <v>24</v>
      </c>
      <c r="F359" s="64"/>
    </row>
    <row r="360" spans="1:6" x14ac:dyDescent="0.25">
      <c r="A360" s="65">
        <v>4400</v>
      </c>
      <c r="B360" s="66" t="s">
        <v>2397</v>
      </c>
      <c r="C360" s="66" t="s">
        <v>2682</v>
      </c>
      <c r="D360" s="66" t="s">
        <v>90</v>
      </c>
      <c r="E360" s="66">
        <v>24</v>
      </c>
      <c r="F360" s="64"/>
    </row>
    <row r="361" spans="1:6" x14ac:dyDescent="0.25">
      <c r="A361" s="65">
        <v>4400</v>
      </c>
      <c r="B361" s="66" t="s">
        <v>2397</v>
      </c>
      <c r="C361" s="66" t="s">
        <v>2683</v>
      </c>
      <c r="D361" s="66" t="s">
        <v>90</v>
      </c>
      <c r="E361" s="66">
        <v>24</v>
      </c>
      <c r="F361" s="64"/>
    </row>
    <row r="362" spans="1:6" x14ac:dyDescent="0.25">
      <c r="A362" s="65">
        <v>4400</v>
      </c>
      <c r="B362" s="66" t="s">
        <v>2397</v>
      </c>
      <c r="C362" s="66" t="s">
        <v>2684</v>
      </c>
      <c r="D362" s="66" t="s">
        <v>90</v>
      </c>
      <c r="E362" s="66">
        <v>24</v>
      </c>
      <c r="F362" s="64"/>
    </row>
    <row r="363" spans="1:6" x14ac:dyDescent="0.25">
      <c r="A363" s="65">
        <v>4400</v>
      </c>
      <c r="B363" s="66" t="s">
        <v>2397</v>
      </c>
      <c r="C363" s="66" t="s">
        <v>2681</v>
      </c>
      <c r="D363" s="66" t="s">
        <v>90</v>
      </c>
      <c r="E363" s="66">
        <v>24</v>
      </c>
      <c r="F363" s="64"/>
    </row>
    <row r="364" spans="1:6" x14ac:dyDescent="0.25">
      <c r="A364" s="65">
        <v>4400</v>
      </c>
      <c r="B364" s="66" t="s">
        <v>2397</v>
      </c>
      <c r="C364" s="69" t="s">
        <v>2933</v>
      </c>
      <c r="D364" s="66" t="s">
        <v>90</v>
      </c>
      <c r="E364" s="66">
        <v>24</v>
      </c>
      <c r="F364" s="64"/>
    </row>
    <row r="365" spans="1:6" x14ac:dyDescent="0.25">
      <c r="A365" s="65">
        <v>4400</v>
      </c>
      <c r="B365" s="66" t="s">
        <v>2397</v>
      </c>
      <c r="C365" s="66" t="s">
        <v>2682</v>
      </c>
      <c r="D365" s="66" t="s">
        <v>475</v>
      </c>
      <c r="E365" s="66">
        <v>24</v>
      </c>
      <c r="F365" s="64"/>
    </row>
    <row r="366" spans="1:6" x14ac:dyDescent="0.25">
      <c r="A366" s="65">
        <v>4400</v>
      </c>
      <c r="B366" s="66" t="s">
        <v>2397</v>
      </c>
      <c r="C366" s="66" t="s">
        <v>2683</v>
      </c>
      <c r="D366" s="66" t="s">
        <v>475</v>
      </c>
      <c r="E366" s="66">
        <v>24</v>
      </c>
      <c r="F366" s="64"/>
    </row>
    <row r="367" spans="1:6" x14ac:dyDescent="0.25">
      <c r="A367" s="65">
        <v>4400</v>
      </c>
      <c r="B367" s="66" t="s">
        <v>2397</v>
      </c>
      <c r="C367" s="66" t="s">
        <v>2684</v>
      </c>
      <c r="D367" s="66" t="s">
        <v>475</v>
      </c>
      <c r="E367" s="66">
        <v>24</v>
      </c>
      <c r="F367" s="64"/>
    </row>
    <row r="368" spans="1:6" x14ac:dyDescent="0.25">
      <c r="A368" s="65">
        <v>4400</v>
      </c>
      <c r="B368" s="66" t="s">
        <v>2397</v>
      </c>
      <c r="C368" s="66" t="s">
        <v>2681</v>
      </c>
      <c r="D368" s="66" t="s">
        <v>475</v>
      </c>
      <c r="E368" s="66">
        <v>24</v>
      </c>
      <c r="F368" s="64"/>
    </row>
    <row r="369" spans="1:6" x14ac:dyDescent="0.25">
      <c r="A369" s="65">
        <v>4400</v>
      </c>
      <c r="B369" s="66" t="s">
        <v>2397</v>
      </c>
      <c r="C369" s="69" t="s">
        <v>2933</v>
      </c>
      <c r="D369" s="66" t="s">
        <v>475</v>
      </c>
      <c r="E369" s="66">
        <v>24</v>
      </c>
      <c r="F369" s="64"/>
    </row>
    <row r="370" spans="1:6" x14ac:dyDescent="0.25">
      <c r="A370" s="65">
        <v>4400</v>
      </c>
      <c r="B370" s="66" t="s">
        <v>2397</v>
      </c>
      <c r="C370" s="66" t="s">
        <v>2682</v>
      </c>
      <c r="D370" s="66" t="s">
        <v>714</v>
      </c>
      <c r="E370" s="66">
        <v>24</v>
      </c>
      <c r="F370" s="64"/>
    </row>
    <row r="371" spans="1:6" x14ac:dyDescent="0.25">
      <c r="A371" s="65">
        <v>4400</v>
      </c>
      <c r="B371" s="66" t="s">
        <v>2397</v>
      </c>
      <c r="C371" s="66" t="s">
        <v>2683</v>
      </c>
      <c r="D371" s="66" t="s">
        <v>714</v>
      </c>
      <c r="E371" s="66">
        <v>24</v>
      </c>
      <c r="F371" s="64"/>
    </row>
    <row r="372" spans="1:6" x14ac:dyDescent="0.25">
      <c r="A372" s="65">
        <v>4400</v>
      </c>
      <c r="B372" s="66" t="s">
        <v>2397</v>
      </c>
      <c r="C372" s="66" t="s">
        <v>2684</v>
      </c>
      <c r="D372" s="66" t="s">
        <v>714</v>
      </c>
      <c r="E372" s="66">
        <v>24</v>
      </c>
      <c r="F372" s="64"/>
    </row>
    <row r="373" spans="1:6" x14ac:dyDescent="0.25">
      <c r="A373" s="65">
        <v>4400</v>
      </c>
      <c r="B373" s="66" t="s">
        <v>2397</v>
      </c>
      <c r="C373" s="66" t="s">
        <v>2681</v>
      </c>
      <c r="D373" s="66" t="s">
        <v>714</v>
      </c>
      <c r="E373" s="66">
        <v>24</v>
      </c>
      <c r="F373" s="64"/>
    </row>
    <row r="374" spans="1:6" x14ac:dyDescent="0.25">
      <c r="A374" s="65">
        <v>4400</v>
      </c>
      <c r="B374" s="66" t="s">
        <v>2397</v>
      </c>
      <c r="C374" s="69" t="s">
        <v>2933</v>
      </c>
      <c r="D374" s="66" t="s">
        <v>714</v>
      </c>
      <c r="E374" s="66">
        <v>24</v>
      </c>
      <c r="F374" s="64"/>
    </row>
    <row r="375" spans="1:6" x14ac:dyDescent="0.25">
      <c r="A375" s="65">
        <v>4400</v>
      </c>
      <c r="B375" s="66" t="s">
        <v>2397</v>
      </c>
      <c r="C375" s="66" t="s">
        <v>2682</v>
      </c>
      <c r="D375" s="66" t="s">
        <v>738</v>
      </c>
      <c r="E375" s="66">
        <v>24</v>
      </c>
      <c r="F375" s="64"/>
    </row>
    <row r="376" spans="1:6" x14ac:dyDescent="0.25">
      <c r="A376" s="65">
        <v>4400</v>
      </c>
      <c r="B376" s="66" t="s">
        <v>2397</v>
      </c>
      <c r="C376" s="66" t="s">
        <v>2683</v>
      </c>
      <c r="D376" s="66" t="s">
        <v>738</v>
      </c>
      <c r="E376" s="66">
        <v>24</v>
      </c>
      <c r="F376" s="64"/>
    </row>
    <row r="377" spans="1:6" x14ac:dyDescent="0.25">
      <c r="A377" s="65">
        <v>4400</v>
      </c>
      <c r="B377" s="66" t="s">
        <v>2397</v>
      </c>
      <c r="C377" s="66" t="s">
        <v>2684</v>
      </c>
      <c r="D377" s="66" t="s">
        <v>738</v>
      </c>
      <c r="E377" s="66">
        <v>24</v>
      </c>
      <c r="F377" s="64"/>
    </row>
    <row r="378" spans="1:6" x14ac:dyDescent="0.25">
      <c r="A378" s="65">
        <v>4400</v>
      </c>
      <c r="B378" s="66" t="s">
        <v>2397</v>
      </c>
      <c r="C378" s="66" t="s">
        <v>2681</v>
      </c>
      <c r="D378" s="66" t="s">
        <v>738</v>
      </c>
      <c r="E378" s="66">
        <v>24</v>
      </c>
      <c r="F378" s="64"/>
    </row>
    <row r="379" spans="1:6" x14ac:dyDescent="0.25">
      <c r="A379" s="65">
        <v>4400</v>
      </c>
      <c r="B379" s="66" t="s">
        <v>2397</v>
      </c>
      <c r="C379" s="69" t="s">
        <v>2933</v>
      </c>
      <c r="D379" s="66" t="s">
        <v>738</v>
      </c>
      <c r="E379" s="66">
        <v>24</v>
      </c>
      <c r="F379" s="64"/>
    </row>
    <row r="380" spans="1:6" x14ac:dyDescent="0.25">
      <c r="A380" s="65">
        <v>4400</v>
      </c>
      <c r="B380" s="66" t="s">
        <v>2397</v>
      </c>
      <c r="C380" s="66" t="s">
        <v>2682</v>
      </c>
      <c r="D380" s="66" t="s">
        <v>858</v>
      </c>
      <c r="E380" s="66">
        <v>24</v>
      </c>
      <c r="F380" s="64"/>
    </row>
    <row r="381" spans="1:6" x14ac:dyDescent="0.25">
      <c r="A381" s="65">
        <v>4400</v>
      </c>
      <c r="B381" s="66" t="s">
        <v>2397</v>
      </c>
      <c r="C381" s="66" t="s">
        <v>2683</v>
      </c>
      <c r="D381" s="66" t="s">
        <v>858</v>
      </c>
      <c r="E381" s="66">
        <v>24</v>
      </c>
      <c r="F381" s="64"/>
    </row>
    <row r="382" spans="1:6" x14ac:dyDescent="0.25">
      <c r="A382" s="65">
        <v>4400</v>
      </c>
      <c r="B382" s="66" t="s">
        <v>2397</v>
      </c>
      <c r="C382" s="66" t="s">
        <v>2684</v>
      </c>
      <c r="D382" s="66" t="s">
        <v>858</v>
      </c>
      <c r="E382" s="66">
        <v>24</v>
      </c>
      <c r="F382" s="64"/>
    </row>
    <row r="383" spans="1:6" x14ac:dyDescent="0.25">
      <c r="A383" s="65">
        <v>4400</v>
      </c>
      <c r="B383" s="66" t="s">
        <v>2397</v>
      </c>
      <c r="C383" s="66" t="s">
        <v>2681</v>
      </c>
      <c r="D383" s="66" t="s">
        <v>858</v>
      </c>
      <c r="E383" s="66">
        <v>24</v>
      </c>
      <c r="F383" s="64"/>
    </row>
    <row r="384" spans="1:6" x14ac:dyDescent="0.25">
      <c r="A384" s="65">
        <v>4400</v>
      </c>
      <c r="B384" s="66" t="s">
        <v>2397</v>
      </c>
      <c r="C384" s="69" t="s">
        <v>2933</v>
      </c>
      <c r="D384" s="66" t="s">
        <v>858</v>
      </c>
      <c r="E384" s="66">
        <v>24</v>
      </c>
      <c r="F384" s="64"/>
    </row>
    <row r="385" spans="1:6" x14ac:dyDescent="0.25">
      <c r="A385" s="65">
        <v>4400</v>
      </c>
      <c r="B385" s="66" t="s">
        <v>2397</v>
      </c>
      <c r="C385" s="66" t="s">
        <v>2682</v>
      </c>
      <c r="D385" s="66" t="s">
        <v>925</v>
      </c>
      <c r="E385" s="66">
        <v>24</v>
      </c>
      <c r="F385" s="64"/>
    </row>
    <row r="386" spans="1:6" x14ac:dyDescent="0.25">
      <c r="A386" s="65">
        <v>4400</v>
      </c>
      <c r="B386" s="66" t="s">
        <v>2397</v>
      </c>
      <c r="C386" s="66" t="s">
        <v>2683</v>
      </c>
      <c r="D386" s="66" t="s">
        <v>925</v>
      </c>
      <c r="E386" s="66">
        <v>24</v>
      </c>
      <c r="F386" s="64"/>
    </row>
    <row r="387" spans="1:6" x14ac:dyDescent="0.25">
      <c r="A387" s="65">
        <v>4400</v>
      </c>
      <c r="B387" s="66" t="s">
        <v>2397</v>
      </c>
      <c r="C387" s="66" t="s">
        <v>2684</v>
      </c>
      <c r="D387" s="66" t="s">
        <v>925</v>
      </c>
      <c r="E387" s="66">
        <v>24</v>
      </c>
      <c r="F387" s="64"/>
    </row>
    <row r="388" spans="1:6" x14ac:dyDescent="0.25">
      <c r="A388" s="65">
        <v>4400</v>
      </c>
      <c r="B388" s="66" t="s">
        <v>2397</v>
      </c>
      <c r="C388" s="66" t="s">
        <v>2681</v>
      </c>
      <c r="D388" s="66" t="s">
        <v>925</v>
      </c>
      <c r="E388" s="66">
        <v>24</v>
      </c>
      <c r="F388" s="64"/>
    </row>
    <row r="389" spans="1:6" x14ac:dyDescent="0.25">
      <c r="A389" s="65">
        <v>4400</v>
      </c>
      <c r="B389" s="66" t="s">
        <v>2397</v>
      </c>
      <c r="C389" s="69" t="s">
        <v>2933</v>
      </c>
      <c r="D389" s="66" t="s">
        <v>925</v>
      </c>
      <c r="E389" s="66">
        <v>24</v>
      </c>
      <c r="F389" s="64"/>
    </row>
    <row r="390" spans="1:6" x14ac:dyDescent="0.25">
      <c r="A390" s="65">
        <v>4400</v>
      </c>
      <c r="B390" s="66" t="s">
        <v>2397</v>
      </c>
      <c r="C390" s="66" t="s">
        <v>2682</v>
      </c>
      <c r="D390" s="66" t="s">
        <v>965</v>
      </c>
      <c r="E390" s="66">
        <v>24</v>
      </c>
      <c r="F390" s="64"/>
    </row>
    <row r="391" spans="1:6" x14ac:dyDescent="0.25">
      <c r="A391" s="65">
        <v>4400</v>
      </c>
      <c r="B391" s="66" t="s">
        <v>2397</v>
      </c>
      <c r="C391" s="66" t="s">
        <v>2683</v>
      </c>
      <c r="D391" s="66" t="s">
        <v>965</v>
      </c>
      <c r="E391" s="66">
        <v>24</v>
      </c>
      <c r="F391" s="64"/>
    </row>
    <row r="392" spans="1:6" x14ac:dyDescent="0.25">
      <c r="A392" s="65">
        <v>4400</v>
      </c>
      <c r="B392" s="66" t="s">
        <v>2397</v>
      </c>
      <c r="C392" s="66" t="s">
        <v>2684</v>
      </c>
      <c r="D392" s="66" t="s">
        <v>965</v>
      </c>
      <c r="E392" s="66">
        <v>24</v>
      </c>
      <c r="F392" s="64"/>
    </row>
    <row r="393" spans="1:6" x14ac:dyDescent="0.25">
      <c r="A393" s="65">
        <v>4400</v>
      </c>
      <c r="B393" s="66" t="s">
        <v>2397</v>
      </c>
      <c r="C393" s="66" t="s">
        <v>2681</v>
      </c>
      <c r="D393" s="66" t="s">
        <v>965</v>
      </c>
      <c r="E393" s="66">
        <v>24</v>
      </c>
      <c r="F393" s="64"/>
    </row>
    <row r="394" spans="1:6" x14ac:dyDescent="0.25">
      <c r="A394" s="65">
        <v>4400</v>
      </c>
      <c r="B394" s="66" t="s">
        <v>2397</v>
      </c>
      <c r="C394" s="69" t="s">
        <v>2933</v>
      </c>
      <c r="D394" s="66" t="s">
        <v>965</v>
      </c>
      <c r="E394" s="66">
        <v>24</v>
      </c>
      <c r="F394" s="64"/>
    </row>
    <row r="395" spans="1:6" x14ac:dyDescent="0.25">
      <c r="A395" s="65">
        <v>4400</v>
      </c>
      <c r="B395" s="66" t="s">
        <v>2397</v>
      </c>
      <c r="C395" s="66" t="s">
        <v>2682</v>
      </c>
      <c r="D395" s="66" t="s">
        <v>1026</v>
      </c>
      <c r="E395" s="66">
        <v>24</v>
      </c>
      <c r="F395" s="64"/>
    </row>
    <row r="396" spans="1:6" x14ac:dyDescent="0.25">
      <c r="A396" s="65">
        <v>4400</v>
      </c>
      <c r="B396" s="66" t="s">
        <v>2397</v>
      </c>
      <c r="C396" s="66" t="s">
        <v>2683</v>
      </c>
      <c r="D396" s="66" t="s">
        <v>1026</v>
      </c>
      <c r="E396" s="66">
        <v>24</v>
      </c>
      <c r="F396" s="64"/>
    </row>
    <row r="397" spans="1:6" x14ac:dyDescent="0.25">
      <c r="A397" s="65">
        <v>4400</v>
      </c>
      <c r="B397" s="66" t="s">
        <v>2397</v>
      </c>
      <c r="C397" s="66" t="s">
        <v>2684</v>
      </c>
      <c r="D397" s="66" t="s">
        <v>1026</v>
      </c>
      <c r="E397" s="66">
        <v>24</v>
      </c>
      <c r="F397" s="64"/>
    </row>
    <row r="398" spans="1:6" x14ac:dyDescent="0.25">
      <c r="A398" s="65">
        <v>4400</v>
      </c>
      <c r="B398" s="66" t="s">
        <v>2397</v>
      </c>
      <c r="C398" s="66" t="s">
        <v>2681</v>
      </c>
      <c r="D398" s="66" t="s">
        <v>1026</v>
      </c>
      <c r="E398" s="66">
        <v>24</v>
      </c>
      <c r="F398" s="64"/>
    </row>
    <row r="399" spans="1:6" x14ac:dyDescent="0.25">
      <c r="A399" s="65">
        <v>4400</v>
      </c>
      <c r="B399" s="66" t="s">
        <v>2397</v>
      </c>
      <c r="C399" s="69" t="s">
        <v>2933</v>
      </c>
      <c r="D399" s="66" t="s">
        <v>1026</v>
      </c>
      <c r="E399" s="66">
        <v>24</v>
      </c>
      <c r="F399" s="64"/>
    </row>
    <row r="400" spans="1:6" x14ac:dyDescent="0.25">
      <c r="A400" s="65">
        <v>4400</v>
      </c>
      <c r="B400" s="66" t="s">
        <v>2397</v>
      </c>
      <c r="C400" s="66" t="s">
        <v>2682</v>
      </c>
      <c r="D400" s="66" t="s">
        <v>1422</v>
      </c>
      <c r="E400" s="66">
        <v>24</v>
      </c>
      <c r="F400" s="64"/>
    </row>
    <row r="401" spans="1:6" x14ac:dyDescent="0.25">
      <c r="A401" s="65">
        <v>4400</v>
      </c>
      <c r="B401" s="66" t="s">
        <v>2397</v>
      </c>
      <c r="C401" s="66" t="s">
        <v>2683</v>
      </c>
      <c r="D401" s="66" t="s">
        <v>1422</v>
      </c>
      <c r="E401" s="66">
        <v>24</v>
      </c>
      <c r="F401" s="64"/>
    </row>
    <row r="402" spans="1:6" x14ac:dyDescent="0.25">
      <c r="A402" s="65">
        <v>4400</v>
      </c>
      <c r="B402" s="66" t="s">
        <v>2397</v>
      </c>
      <c r="C402" s="66" t="s">
        <v>2684</v>
      </c>
      <c r="D402" s="66" t="s">
        <v>1422</v>
      </c>
      <c r="E402" s="66">
        <v>24</v>
      </c>
      <c r="F402" s="64"/>
    </row>
    <row r="403" spans="1:6" x14ac:dyDescent="0.25">
      <c r="A403" s="65">
        <v>4400</v>
      </c>
      <c r="B403" s="66" t="s">
        <v>2397</v>
      </c>
      <c r="C403" s="66" t="s">
        <v>2681</v>
      </c>
      <c r="D403" s="66" t="s">
        <v>1422</v>
      </c>
      <c r="E403" s="66">
        <v>24</v>
      </c>
      <c r="F403" s="64"/>
    </row>
    <row r="404" spans="1:6" x14ac:dyDescent="0.25">
      <c r="A404" s="65">
        <v>4400</v>
      </c>
      <c r="B404" s="66" t="s">
        <v>2397</v>
      </c>
      <c r="C404" s="69" t="s">
        <v>2933</v>
      </c>
      <c r="D404" s="66" t="s">
        <v>1422</v>
      </c>
      <c r="E404" s="66">
        <v>24</v>
      </c>
      <c r="F404" s="64"/>
    </row>
    <row r="405" spans="1:6" x14ac:dyDescent="0.25">
      <c r="A405" s="65">
        <v>4400</v>
      </c>
      <c r="B405" s="66" t="s">
        <v>2934</v>
      </c>
      <c r="C405" s="66" t="s">
        <v>2682</v>
      </c>
      <c r="D405" s="66" t="s">
        <v>2920</v>
      </c>
      <c r="E405" s="66">
        <v>24</v>
      </c>
      <c r="F405" s="64"/>
    </row>
    <row r="406" spans="1:6" x14ac:dyDescent="0.25">
      <c r="A406" s="65">
        <v>4400</v>
      </c>
      <c r="B406" s="66" t="s">
        <v>2934</v>
      </c>
      <c r="C406" s="66" t="s">
        <v>2683</v>
      </c>
      <c r="D406" s="66" t="s">
        <v>2920</v>
      </c>
      <c r="E406" s="66">
        <v>24</v>
      </c>
      <c r="F406" s="64"/>
    </row>
    <row r="407" spans="1:6" x14ac:dyDescent="0.25">
      <c r="A407" s="65">
        <v>4400</v>
      </c>
      <c r="B407" s="66" t="s">
        <v>2934</v>
      </c>
      <c r="C407" s="66" t="s">
        <v>2684</v>
      </c>
      <c r="D407" s="66" t="s">
        <v>2920</v>
      </c>
      <c r="E407" s="66">
        <v>24</v>
      </c>
      <c r="F407" s="64"/>
    </row>
    <row r="408" spans="1:6" x14ac:dyDescent="0.25">
      <c r="A408" s="65">
        <v>4400</v>
      </c>
      <c r="B408" s="66" t="s">
        <v>2934</v>
      </c>
      <c r="C408" s="66" t="s">
        <v>2681</v>
      </c>
      <c r="D408" s="66" t="s">
        <v>2920</v>
      </c>
      <c r="E408" s="66">
        <v>24</v>
      </c>
      <c r="F408" s="64"/>
    </row>
    <row r="409" spans="1:6" x14ac:dyDescent="0.25">
      <c r="A409" s="65">
        <v>4400</v>
      </c>
      <c r="B409" s="66" t="s">
        <v>2934</v>
      </c>
      <c r="C409" s="66" t="s">
        <v>2676</v>
      </c>
      <c r="D409" s="66" t="s">
        <v>2920</v>
      </c>
      <c r="E409" s="66">
        <v>24</v>
      </c>
      <c r="F409" s="64"/>
    </row>
    <row r="410" spans="1:6" x14ac:dyDescent="0.25">
      <c r="A410" s="65">
        <v>4400</v>
      </c>
      <c r="B410" s="66" t="s">
        <v>2934</v>
      </c>
      <c r="C410" s="66" t="s">
        <v>2682</v>
      </c>
      <c r="D410" s="66" t="s">
        <v>2935</v>
      </c>
      <c r="E410" s="66">
        <v>24</v>
      </c>
      <c r="F410" s="64"/>
    </row>
    <row r="411" spans="1:6" x14ac:dyDescent="0.25">
      <c r="A411" s="65">
        <v>4400</v>
      </c>
      <c r="B411" s="66" t="s">
        <v>2934</v>
      </c>
      <c r="C411" s="66" t="s">
        <v>2683</v>
      </c>
      <c r="D411" s="66" t="s">
        <v>2935</v>
      </c>
      <c r="E411" s="66">
        <v>24</v>
      </c>
      <c r="F411" s="64"/>
    </row>
    <row r="412" spans="1:6" x14ac:dyDescent="0.25">
      <c r="A412" s="65">
        <v>4400</v>
      </c>
      <c r="B412" s="66" t="s">
        <v>2934</v>
      </c>
      <c r="C412" s="66" t="s">
        <v>2684</v>
      </c>
      <c r="D412" s="66" t="s">
        <v>2935</v>
      </c>
      <c r="E412" s="66">
        <v>24</v>
      </c>
      <c r="F412" s="64"/>
    </row>
    <row r="413" spans="1:6" x14ac:dyDescent="0.25">
      <c r="A413" s="65">
        <v>4400</v>
      </c>
      <c r="B413" s="66" t="s">
        <v>2934</v>
      </c>
      <c r="C413" s="66" t="s">
        <v>2681</v>
      </c>
      <c r="D413" s="66" t="s">
        <v>2935</v>
      </c>
      <c r="E413" s="66">
        <v>24</v>
      </c>
      <c r="F413" s="64"/>
    </row>
    <row r="414" spans="1:6" x14ac:dyDescent="0.25">
      <c r="A414" s="65">
        <v>4400</v>
      </c>
      <c r="B414" s="66" t="s">
        <v>2934</v>
      </c>
      <c r="C414" s="66" t="s">
        <v>2676</v>
      </c>
      <c r="D414" s="66" t="s">
        <v>2935</v>
      </c>
      <c r="E414" s="66">
        <v>24</v>
      </c>
      <c r="F414" s="64"/>
    </row>
    <row r="415" spans="1:6" x14ac:dyDescent="0.25">
      <c r="A415" s="65">
        <v>4400</v>
      </c>
      <c r="B415" s="66" t="s">
        <v>2934</v>
      </c>
      <c r="C415" s="66" t="s">
        <v>2682</v>
      </c>
      <c r="D415" s="66" t="s">
        <v>2936</v>
      </c>
      <c r="E415" s="66">
        <v>24</v>
      </c>
      <c r="F415" s="64"/>
    </row>
    <row r="416" spans="1:6" x14ac:dyDescent="0.25">
      <c r="A416" s="65">
        <v>4400</v>
      </c>
      <c r="B416" s="66" t="s">
        <v>2934</v>
      </c>
      <c r="C416" s="66" t="s">
        <v>2683</v>
      </c>
      <c r="D416" s="66" t="s">
        <v>2936</v>
      </c>
      <c r="E416" s="66">
        <v>24</v>
      </c>
      <c r="F416" s="64"/>
    </row>
    <row r="417" spans="1:6" x14ac:dyDescent="0.25">
      <c r="A417" s="65">
        <v>4400</v>
      </c>
      <c r="B417" s="66" t="s">
        <v>2934</v>
      </c>
      <c r="C417" s="66" t="s">
        <v>2684</v>
      </c>
      <c r="D417" s="66" t="s">
        <v>2936</v>
      </c>
      <c r="E417" s="66">
        <v>24</v>
      </c>
      <c r="F417" s="64"/>
    </row>
    <row r="418" spans="1:6" x14ac:dyDescent="0.25">
      <c r="A418" s="65">
        <v>4400</v>
      </c>
      <c r="B418" s="66" t="s">
        <v>2934</v>
      </c>
      <c r="C418" s="66" t="s">
        <v>2681</v>
      </c>
      <c r="D418" s="66" t="s">
        <v>2936</v>
      </c>
      <c r="E418" s="66">
        <v>24</v>
      </c>
      <c r="F418" s="64"/>
    </row>
    <row r="419" spans="1:6" x14ac:dyDescent="0.25">
      <c r="A419" s="65">
        <v>4400</v>
      </c>
      <c r="B419" s="66" t="s">
        <v>2934</v>
      </c>
      <c r="C419" s="66" t="s">
        <v>2676</v>
      </c>
      <c r="D419" s="66" t="s">
        <v>2936</v>
      </c>
      <c r="E419" s="66">
        <v>24</v>
      </c>
      <c r="F419" s="64"/>
    </row>
    <row r="420" spans="1:6" x14ac:dyDescent="0.25">
      <c r="A420" s="65">
        <v>4400</v>
      </c>
      <c r="B420" s="66" t="s">
        <v>2934</v>
      </c>
      <c r="C420" s="66" t="s">
        <v>2682</v>
      </c>
      <c r="D420" s="66" t="s">
        <v>2937</v>
      </c>
      <c r="E420" s="66">
        <v>24</v>
      </c>
      <c r="F420" s="64"/>
    </row>
    <row r="421" spans="1:6" x14ac:dyDescent="0.25">
      <c r="A421" s="65">
        <v>4400</v>
      </c>
      <c r="B421" s="66" t="s">
        <v>2934</v>
      </c>
      <c r="C421" s="66" t="s">
        <v>2683</v>
      </c>
      <c r="D421" s="66" t="s">
        <v>2937</v>
      </c>
      <c r="E421" s="66">
        <v>24</v>
      </c>
      <c r="F421" s="64"/>
    </row>
    <row r="422" spans="1:6" x14ac:dyDescent="0.25">
      <c r="A422" s="65">
        <v>4400</v>
      </c>
      <c r="B422" s="66" t="s">
        <v>2934</v>
      </c>
      <c r="C422" s="66" t="s">
        <v>2684</v>
      </c>
      <c r="D422" s="66" t="s">
        <v>2937</v>
      </c>
      <c r="E422" s="66">
        <v>24</v>
      </c>
      <c r="F422" s="64"/>
    </row>
    <row r="423" spans="1:6" x14ac:dyDescent="0.25">
      <c r="A423" s="65">
        <v>4400</v>
      </c>
      <c r="B423" s="66" t="s">
        <v>2934</v>
      </c>
      <c r="C423" s="66" t="s">
        <v>2681</v>
      </c>
      <c r="D423" s="66" t="s">
        <v>2937</v>
      </c>
      <c r="E423" s="66">
        <v>24</v>
      </c>
      <c r="F423" s="64"/>
    </row>
    <row r="424" spans="1:6" x14ac:dyDescent="0.25">
      <c r="A424" s="65">
        <v>4400</v>
      </c>
      <c r="B424" s="66" t="s">
        <v>2934</v>
      </c>
      <c r="C424" s="66" t="s">
        <v>2676</v>
      </c>
      <c r="D424" s="66" t="s">
        <v>2937</v>
      </c>
      <c r="E424" s="66">
        <v>24</v>
      </c>
      <c r="F424" s="64"/>
    </row>
    <row r="425" spans="1:6" x14ac:dyDescent="0.25">
      <c r="A425" s="65">
        <v>4400</v>
      </c>
      <c r="B425" s="66" t="s">
        <v>2934</v>
      </c>
      <c r="C425" s="66" t="s">
        <v>2682</v>
      </c>
      <c r="D425" s="66" t="s">
        <v>2884</v>
      </c>
      <c r="E425" s="66">
        <v>24</v>
      </c>
      <c r="F425" s="64"/>
    </row>
    <row r="426" spans="1:6" x14ac:dyDescent="0.25">
      <c r="A426" s="65">
        <v>4400</v>
      </c>
      <c r="B426" s="66" t="s">
        <v>2934</v>
      </c>
      <c r="C426" s="66" t="s">
        <v>2683</v>
      </c>
      <c r="D426" s="66" t="s">
        <v>2884</v>
      </c>
      <c r="E426" s="66">
        <v>24</v>
      </c>
      <c r="F426" s="64"/>
    </row>
    <row r="427" spans="1:6" x14ac:dyDescent="0.25">
      <c r="A427" s="65">
        <v>4400</v>
      </c>
      <c r="B427" s="66" t="s">
        <v>2934</v>
      </c>
      <c r="C427" s="66" t="s">
        <v>2684</v>
      </c>
      <c r="D427" s="66" t="s">
        <v>2884</v>
      </c>
      <c r="E427" s="66">
        <v>24</v>
      </c>
      <c r="F427" s="64"/>
    </row>
    <row r="428" spans="1:6" x14ac:dyDescent="0.25">
      <c r="A428" s="65">
        <v>4400</v>
      </c>
      <c r="B428" s="66" t="s">
        <v>2934</v>
      </c>
      <c r="C428" s="66" t="s">
        <v>2681</v>
      </c>
      <c r="D428" s="66" t="s">
        <v>2884</v>
      </c>
      <c r="E428" s="66">
        <v>24</v>
      </c>
      <c r="F428" s="64"/>
    </row>
    <row r="429" spans="1:6" x14ac:dyDescent="0.25">
      <c r="A429" s="65">
        <v>4400</v>
      </c>
      <c r="B429" s="66" t="s">
        <v>2934</v>
      </c>
      <c r="C429" s="66" t="s">
        <v>2676</v>
      </c>
      <c r="D429" s="66" t="s">
        <v>2884</v>
      </c>
      <c r="E429" s="66">
        <v>24</v>
      </c>
      <c r="F429" s="64"/>
    </row>
    <row r="430" spans="1:6" x14ac:dyDescent="0.25">
      <c r="A430" s="65">
        <v>4400</v>
      </c>
      <c r="B430" s="66" t="s">
        <v>2934</v>
      </c>
      <c r="C430" s="66" t="s">
        <v>2682</v>
      </c>
      <c r="D430" s="66" t="s">
        <v>2938</v>
      </c>
      <c r="E430" s="66">
        <v>24</v>
      </c>
      <c r="F430" s="64"/>
    </row>
    <row r="431" spans="1:6" x14ac:dyDescent="0.25">
      <c r="A431" s="65">
        <v>4400</v>
      </c>
      <c r="B431" s="66" t="s">
        <v>2934</v>
      </c>
      <c r="C431" s="66" t="s">
        <v>2683</v>
      </c>
      <c r="D431" s="66" t="s">
        <v>2938</v>
      </c>
      <c r="E431" s="66">
        <v>24</v>
      </c>
      <c r="F431" s="64"/>
    </row>
    <row r="432" spans="1:6" x14ac:dyDescent="0.25">
      <c r="A432" s="65">
        <v>4400</v>
      </c>
      <c r="B432" s="66" t="s">
        <v>2934</v>
      </c>
      <c r="C432" s="66" t="s">
        <v>2684</v>
      </c>
      <c r="D432" s="66" t="s">
        <v>2938</v>
      </c>
      <c r="E432" s="66">
        <v>24</v>
      </c>
      <c r="F432" s="64"/>
    </row>
    <row r="433" spans="1:6" x14ac:dyDescent="0.25">
      <c r="A433" s="65">
        <v>4400</v>
      </c>
      <c r="B433" s="66" t="s">
        <v>2934</v>
      </c>
      <c r="C433" s="66" t="s">
        <v>2681</v>
      </c>
      <c r="D433" s="66" t="s">
        <v>2938</v>
      </c>
      <c r="E433" s="66">
        <v>24</v>
      </c>
      <c r="F433" s="64"/>
    </row>
    <row r="434" spans="1:6" x14ac:dyDescent="0.25">
      <c r="A434" s="65">
        <v>4400</v>
      </c>
      <c r="B434" s="66" t="s">
        <v>2934</v>
      </c>
      <c r="C434" s="66" t="s">
        <v>2676</v>
      </c>
      <c r="D434" s="66" t="s">
        <v>2938</v>
      </c>
      <c r="E434" s="66">
        <v>24</v>
      </c>
      <c r="F434" s="64"/>
    </row>
    <row r="435" spans="1:6" x14ac:dyDescent="0.25">
      <c r="A435" s="65">
        <v>4400</v>
      </c>
      <c r="B435" s="66" t="s">
        <v>2934</v>
      </c>
      <c r="C435" s="66" t="s">
        <v>2682</v>
      </c>
      <c r="D435" s="66" t="s">
        <v>2885</v>
      </c>
      <c r="E435" s="66">
        <v>24</v>
      </c>
      <c r="F435" s="64"/>
    </row>
    <row r="436" spans="1:6" x14ac:dyDescent="0.25">
      <c r="A436" s="65">
        <v>4400</v>
      </c>
      <c r="B436" s="66" t="s">
        <v>2934</v>
      </c>
      <c r="C436" s="66" t="s">
        <v>2683</v>
      </c>
      <c r="D436" s="66" t="s">
        <v>2885</v>
      </c>
      <c r="E436" s="66">
        <v>24</v>
      </c>
      <c r="F436" s="64"/>
    </row>
    <row r="437" spans="1:6" x14ac:dyDescent="0.25">
      <c r="A437" s="65">
        <v>4400</v>
      </c>
      <c r="B437" s="66" t="s">
        <v>2934</v>
      </c>
      <c r="C437" s="66" t="s">
        <v>2684</v>
      </c>
      <c r="D437" s="66" t="s">
        <v>2885</v>
      </c>
      <c r="E437" s="66">
        <v>24</v>
      </c>
      <c r="F437" s="64"/>
    </row>
    <row r="438" spans="1:6" x14ac:dyDescent="0.25">
      <c r="A438" s="65">
        <v>4400</v>
      </c>
      <c r="B438" s="66" t="s">
        <v>2934</v>
      </c>
      <c r="C438" s="66" t="s">
        <v>2681</v>
      </c>
      <c r="D438" s="66" t="s">
        <v>2885</v>
      </c>
      <c r="E438" s="66">
        <v>24</v>
      </c>
      <c r="F438" s="64"/>
    </row>
    <row r="439" spans="1:6" x14ac:dyDescent="0.25">
      <c r="A439" s="65">
        <v>4400</v>
      </c>
      <c r="B439" s="66" t="s">
        <v>2934</v>
      </c>
      <c r="C439" s="66" t="s">
        <v>2676</v>
      </c>
      <c r="D439" s="66" t="s">
        <v>2885</v>
      </c>
      <c r="E439" s="66">
        <v>24</v>
      </c>
      <c r="F439" s="64"/>
    </row>
    <row r="440" spans="1:6" x14ac:dyDescent="0.25">
      <c r="A440" s="65">
        <v>4400</v>
      </c>
      <c r="B440" s="66" t="s">
        <v>2934</v>
      </c>
      <c r="C440" s="66" t="s">
        <v>2682</v>
      </c>
      <c r="D440" s="66" t="s">
        <v>2875</v>
      </c>
      <c r="E440" s="66">
        <v>24</v>
      </c>
      <c r="F440" s="64"/>
    </row>
    <row r="441" spans="1:6" x14ac:dyDescent="0.25">
      <c r="A441" s="65">
        <v>4400</v>
      </c>
      <c r="B441" s="66" t="s">
        <v>2934</v>
      </c>
      <c r="C441" s="66" t="s">
        <v>2683</v>
      </c>
      <c r="D441" s="66" t="s">
        <v>2875</v>
      </c>
      <c r="E441" s="66">
        <v>24</v>
      </c>
      <c r="F441" s="64"/>
    </row>
    <row r="442" spans="1:6" x14ac:dyDescent="0.25">
      <c r="A442" s="65">
        <v>4400</v>
      </c>
      <c r="B442" s="66" t="s">
        <v>2934</v>
      </c>
      <c r="C442" s="66" t="s">
        <v>2684</v>
      </c>
      <c r="D442" s="66" t="s">
        <v>2875</v>
      </c>
      <c r="E442" s="66">
        <v>24</v>
      </c>
      <c r="F442" s="64"/>
    </row>
    <row r="443" spans="1:6" x14ac:dyDescent="0.25">
      <c r="A443" s="65">
        <v>4400</v>
      </c>
      <c r="B443" s="66" t="s">
        <v>2934</v>
      </c>
      <c r="C443" s="66" t="s">
        <v>2681</v>
      </c>
      <c r="D443" s="66" t="s">
        <v>2875</v>
      </c>
      <c r="E443" s="66">
        <v>24</v>
      </c>
      <c r="F443" s="64"/>
    </row>
    <row r="444" spans="1:6" x14ac:dyDescent="0.25">
      <c r="A444" s="65">
        <v>4400</v>
      </c>
      <c r="B444" s="66" t="s">
        <v>2934</v>
      </c>
      <c r="C444" s="66" t="s">
        <v>2676</v>
      </c>
      <c r="D444" s="66" t="s">
        <v>2875</v>
      </c>
      <c r="E444" s="66">
        <v>24</v>
      </c>
      <c r="F444" s="64"/>
    </row>
    <row r="445" spans="1:6" x14ac:dyDescent="0.25">
      <c r="A445" s="65">
        <v>4400</v>
      </c>
      <c r="B445" s="66" t="s">
        <v>2934</v>
      </c>
      <c r="C445" s="66" t="s">
        <v>2682</v>
      </c>
      <c r="D445" s="66" t="s">
        <v>2939</v>
      </c>
      <c r="E445" s="66">
        <v>24</v>
      </c>
      <c r="F445" s="64"/>
    </row>
    <row r="446" spans="1:6" x14ac:dyDescent="0.25">
      <c r="A446" s="65">
        <v>4400</v>
      </c>
      <c r="B446" s="66" t="s">
        <v>2934</v>
      </c>
      <c r="C446" s="66" t="s">
        <v>2683</v>
      </c>
      <c r="D446" s="66" t="s">
        <v>2939</v>
      </c>
      <c r="E446" s="66">
        <v>24</v>
      </c>
      <c r="F446" s="64"/>
    </row>
    <row r="447" spans="1:6" x14ac:dyDescent="0.25">
      <c r="A447" s="65">
        <v>4400</v>
      </c>
      <c r="B447" s="66" t="s">
        <v>2934</v>
      </c>
      <c r="C447" s="66" t="s">
        <v>2684</v>
      </c>
      <c r="D447" s="66" t="s">
        <v>2939</v>
      </c>
      <c r="E447" s="66">
        <v>24</v>
      </c>
      <c r="F447" s="64"/>
    </row>
    <row r="448" spans="1:6" x14ac:dyDescent="0.25">
      <c r="A448" s="65">
        <v>4400</v>
      </c>
      <c r="B448" s="66" t="s">
        <v>2934</v>
      </c>
      <c r="C448" s="66" t="s">
        <v>2681</v>
      </c>
      <c r="D448" s="66" t="s">
        <v>2939</v>
      </c>
      <c r="E448" s="66">
        <v>24</v>
      </c>
      <c r="F448" s="64"/>
    </row>
    <row r="449" spans="1:6" x14ac:dyDescent="0.25">
      <c r="A449" s="65">
        <v>4400</v>
      </c>
      <c r="B449" s="66" t="s">
        <v>2934</v>
      </c>
      <c r="C449" s="66" t="s">
        <v>2676</v>
      </c>
      <c r="D449" s="66" t="s">
        <v>2939</v>
      </c>
      <c r="E449" s="66">
        <v>24</v>
      </c>
      <c r="F449" s="64"/>
    </row>
    <row r="450" spans="1:6" x14ac:dyDescent="0.25">
      <c r="A450" s="65">
        <v>4400</v>
      </c>
      <c r="B450" s="66" t="s">
        <v>2934</v>
      </c>
      <c r="C450" s="66" t="s">
        <v>2682</v>
      </c>
      <c r="D450" s="66" t="s">
        <v>2940</v>
      </c>
      <c r="E450" s="66">
        <v>24</v>
      </c>
      <c r="F450" s="64"/>
    </row>
    <row r="451" spans="1:6" x14ac:dyDescent="0.25">
      <c r="A451" s="65">
        <v>4400</v>
      </c>
      <c r="B451" s="66" t="s">
        <v>2934</v>
      </c>
      <c r="C451" s="66" t="s">
        <v>2683</v>
      </c>
      <c r="D451" s="66" t="s">
        <v>2940</v>
      </c>
      <c r="E451" s="66">
        <v>24</v>
      </c>
      <c r="F451" s="64"/>
    </row>
    <row r="452" spans="1:6" x14ac:dyDescent="0.25">
      <c r="A452" s="65">
        <v>4400</v>
      </c>
      <c r="B452" s="66" t="s">
        <v>2934</v>
      </c>
      <c r="C452" s="66" t="s">
        <v>2684</v>
      </c>
      <c r="D452" s="66" t="s">
        <v>2940</v>
      </c>
      <c r="E452" s="66">
        <v>24</v>
      </c>
      <c r="F452" s="64"/>
    </row>
    <row r="453" spans="1:6" x14ac:dyDescent="0.25">
      <c r="A453" s="65">
        <v>4400</v>
      </c>
      <c r="B453" s="66" t="s">
        <v>2934</v>
      </c>
      <c r="C453" s="66" t="s">
        <v>2681</v>
      </c>
      <c r="D453" s="66" t="s">
        <v>2940</v>
      </c>
      <c r="E453" s="66">
        <v>24</v>
      </c>
      <c r="F453" s="64"/>
    </row>
    <row r="454" spans="1:6" x14ac:dyDescent="0.25">
      <c r="A454" s="65">
        <v>4400</v>
      </c>
      <c r="B454" s="66" t="s">
        <v>2934</v>
      </c>
      <c r="C454" s="66" t="s">
        <v>2676</v>
      </c>
      <c r="D454" s="66" t="s">
        <v>2940</v>
      </c>
      <c r="E454" s="66">
        <v>24</v>
      </c>
      <c r="F454" s="64"/>
    </row>
    <row r="455" spans="1:6" x14ac:dyDescent="0.25">
      <c r="A455" s="65">
        <v>4400</v>
      </c>
      <c r="B455" s="66" t="s">
        <v>2934</v>
      </c>
      <c r="C455" s="66" t="s">
        <v>2682</v>
      </c>
      <c r="D455" s="66" t="s">
        <v>2941</v>
      </c>
      <c r="E455" s="66">
        <v>24</v>
      </c>
      <c r="F455" s="64"/>
    </row>
    <row r="456" spans="1:6" x14ac:dyDescent="0.25">
      <c r="A456" s="65">
        <v>4400</v>
      </c>
      <c r="B456" s="66" t="s">
        <v>2934</v>
      </c>
      <c r="C456" s="66" t="s">
        <v>2683</v>
      </c>
      <c r="D456" s="66" t="s">
        <v>2941</v>
      </c>
      <c r="E456" s="66">
        <v>24</v>
      </c>
      <c r="F456" s="64"/>
    </row>
    <row r="457" spans="1:6" x14ac:dyDescent="0.25">
      <c r="A457" s="65">
        <v>4400</v>
      </c>
      <c r="B457" s="66" t="s">
        <v>2934</v>
      </c>
      <c r="C457" s="66" t="s">
        <v>2684</v>
      </c>
      <c r="D457" s="66" t="s">
        <v>2941</v>
      </c>
      <c r="E457" s="66">
        <v>24</v>
      </c>
      <c r="F457" s="64"/>
    </row>
    <row r="458" spans="1:6" x14ac:dyDescent="0.25">
      <c r="A458" s="65">
        <v>4400</v>
      </c>
      <c r="B458" s="66" t="s">
        <v>2934</v>
      </c>
      <c r="C458" s="66" t="s">
        <v>2681</v>
      </c>
      <c r="D458" s="66" t="s">
        <v>2941</v>
      </c>
      <c r="E458" s="66">
        <v>24</v>
      </c>
      <c r="F458" s="64"/>
    </row>
    <row r="459" spans="1:6" x14ac:dyDescent="0.25">
      <c r="A459" s="65">
        <v>4400</v>
      </c>
      <c r="B459" s="66" t="s">
        <v>2934</v>
      </c>
      <c r="C459" s="66" t="s">
        <v>2676</v>
      </c>
      <c r="D459" s="66" t="s">
        <v>2941</v>
      </c>
      <c r="E459" s="66">
        <v>24</v>
      </c>
      <c r="F459" s="64"/>
    </row>
    <row r="460" spans="1:6" x14ac:dyDescent="0.25">
      <c r="A460" s="65">
        <v>4400</v>
      </c>
      <c r="B460" s="66" t="s">
        <v>2934</v>
      </c>
      <c r="C460" s="66" t="s">
        <v>2682</v>
      </c>
      <c r="D460" s="66" t="s">
        <v>2922</v>
      </c>
      <c r="E460" s="66">
        <v>24</v>
      </c>
      <c r="F460" s="64"/>
    </row>
    <row r="461" spans="1:6" x14ac:dyDescent="0.25">
      <c r="A461" s="65">
        <v>4400</v>
      </c>
      <c r="B461" s="66" t="s">
        <v>2934</v>
      </c>
      <c r="C461" s="66" t="s">
        <v>2683</v>
      </c>
      <c r="D461" s="66" t="s">
        <v>2922</v>
      </c>
      <c r="E461" s="66">
        <v>24</v>
      </c>
      <c r="F461" s="64"/>
    </row>
    <row r="462" spans="1:6" x14ac:dyDescent="0.25">
      <c r="A462" s="65">
        <v>4400</v>
      </c>
      <c r="B462" s="66" t="s">
        <v>2934</v>
      </c>
      <c r="C462" s="66" t="s">
        <v>2684</v>
      </c>
      <c r="D462" s="66" t="s">
        <v>2922</v>
      </c>
      <c r="E462" s="66">
        <v>24</v>
      </c>
      <c r="F462" s="64"/>
    </row>
    <row r="463" spans="1:6" x14ac:dyDescent="0.25">
      <c r="A463" s="65">
        <v>4400</v>
      </c>
      <c r="B463" s="66" t="s">
        <v>2934</v>
      </c>
      <c r="C463" s="66" t="s">
        <v>2681</v>
      </c>
      <c r="D463" s="66" t="s">
        <v>2922</v>
      </c>
      <c r="E463" s="66">
        <v>24</v>
      </c>
      <c r="F463" s="64"/>
    </row>
    <row r="464" spans="1:6" x14ac:dyDescent="0.25">
      <c r="A464" s="65">
        <v>4400</v>
      </c>
      <c r="B464" s="66" t="s">
        <v>2934</v>
      </c>
      <c r="C464" s="66" t="s">
        <v>2676</v>
      </c>
      <c r="D464" s="66" t="s">
        <v>2922</v>
      </c>
      <c r="E464" s="66">
        <v>24</v>
      </c>
      <c r="F464" s="64"/>
    </row>
    <row r="465" spans="1:6" x14ac:dyDescent="0.25">
      <c r="A465" s="65">
        <v>4406</v>
      </c>
      <c r="B465" s="66" t="s">
        <v>2942</v>
      </c>
      <c r="C465" s="66" t="s">
        <v>2676</v>
      </c>
      <c r="D465" s="66" t="s">
        <v>2889</v>
      </c>
      <c r="E465" s="66">
        <v>24</v>
      </c>
      <c r="F465" s="64"/>
    </row>
    <row r="466" spans="1:6" x14ac:dyDescent="0.25">
      <c r="A466" s="65">
        <v>4406</v>
      </c>
      <c r="B466" s="66" t="s">
        <v>2942</v>
      </c>
      <c r="C466" s="66" t="s">
        <v>2676</v>
      </c>
      <c r="D466" s="66" t="s">
        <v>2906</v>
      </c>
      <c r="E466" s="66">
        <v>24</v>
      </c>
      <c r="F466" s="64"/>
    </row>
    <row r="467" spans="1:6" x14ac:dyDescent="0.25">
      <c r="A467" s="65">
        <v>4406</v>
      </c>
      <c r="B467" s="66" t="s">
        <v>2942</v>
      </c>
      <c r="C467" s="66" t="s">
        <v>2676</v>
      </c>
      <c r="D467" s="66" t="s">
        <v>2891</v>
      </c>
      <c r="E467" s="66">
        <v>24</v>
      </c>
      <c r="F467" s="64"/>
    </row>
    <row r="468" spans="1:6" x14ac:dyDescent="0.25">
      <c r="A468" s="65">
        <v>4406</v>
      </c>
      <c r="B468" s="66" t="s">
        <v>2942</v>
      </c>
      <c r="C468" s="66" t="s">
        <v>2676</v>
      </c>
      <c r="D468" s="66" t="s">
        <v>2943</v>
      </c>
      <c r="E468" s="66">
        <v>24</v>
      </c>
      <c r="F468" s="64"/>
    </row>
    <row r="469" spans="1:6" x14ac:dyDescent="0.25">
      <c r="A469" s="65">
        <v>4406</v>
      </c>
      <c r="B469" s="66" t="s">
        <v>2942</v>
      </c>
      <c r="C469" s="66" t="s">
        <v>2676</v>
      </c>
      <c r="D469" s="66" t="s">
        <v>2892</v>
      </c>
      <c r="E469" s="66">
        <v>24</v>
      </c>
      <c r="F469" s="64"/>
    </row>
    <row r="470" spans="1:6" x14ac:dyDescent="0.25">
      <c r="A470" s="65">
        <v>4406</v>
      </c>
      <c r="B470" s="66" t="s">
        <v>2942</v>
      </c>
      <c r="C470" s="66" t="s">
        <v>2676</v>
      </c>
      <c r="D470" s="66" t="s">
        <v>2893</v>
      </c>
      <c r="E470" s="66">
        <v>24</v>
      </c>
      <c r="F470" s="64"/>
    </row>
    <row r="471" spans="1:6" x14ac:dyDescent="0.25">
      <c r="A471" s="65">
        <v>4429</v>
      </c>
      <c r="B471" s="66" t="s">
        <v>2944</v>
      </c>
      <c r="C471" s="66" t="s">
        <v>2682</v>
      </c>
      <c r="D471" s="66" t="s">
        <v>2920</v>
      </c>
      <c r="E471" s="66">
        <v>24</v>
      </c>
      <c r="F471" s="64"/>
    </row>
    <row r="472" spans="1:6" x14ac:dyDescent="0.25">
      <c r="A472" s="65">
        <v>4429</v>
      </c>
      <c r="B472" s="66" t="s">
        <v>2944</v>
      </c>
      <c r="C472" s="66" t="s">
        <v>2683</v>
      </c>
      <c r="D472" s="66" t="s">
        <v>2920</v>
      </c>
      <c r="E472" s="66">
        <v>24</v>
      </c>
      <c r="F472" s="64"/>
    </row>
    <row r="473" spans="1:6" x14ac:dyDescent="0.25">
      <c r="A473" s="65">
        <v>4429</v>
      </c>
      <c r="B473" s="66" t="s">
        <v>2944</v>
      </c>
      <c r="C473" s="66" t="s">
        <v>2684</v>
      </c>
      <c r="D473" s="66" t="s">
        <v>2920</v>
      </c>
      <c r="E473" s="66">
        <v>24</v>
      </c>
      <c r="F473" s="64"/>
    </row>
    <row r="474" spans="1:6" x14ac:dyDescent="0.25">
      <c r="A474" s="65">
        <v>4429</v>
      </c>
      <c r="B474" s="66" t="s">
        <v>2944</v>
      </c>
      <c r="C474" s="66" t="s">
        <v>2681</v>
      </c>
      <c r="D474" s="66" t="s">
        <v>2920</v>
      </c>
      <c r="E474" s="66">
        <v>24</v>
      </c>
      <c r="F474" s="64"/>
    </row>
    <row r="475" spans="1:6" x14ac:dyDescent="0.25">
      <c r="A475" s="65">
        <v>4429</v>
      </c>
      <c r="B475" s="66" t="s">
        <v>2944</v>
      </c>
      <c r="C475" s="66" t="s">
        <v>2676</v>
      </c>
      <c r="D475" s="66" t="s">
        <v>2920</v>
      </c>
      <c r="E475" s="66">
        <v>24</v>
      </c>
      <c r="F475" s="64"/>
    </row>
    <row r="476" spans="1:6" x14ac:dyDescent="0.25">
      <c r="A476" s="65">
        <v>4429</v>
      </c>
      <c r="B476" s="66" t="s">
        <v>2944</v>
      </c>
      <c r="C476" s="66" t="s">
        <v>2682</v>
      </c>
      <c r="D476" s="66" t="s">
        <v>2895</v>
      </c>
      <c r="E476" s="66">
        <v>24</v>
      </c>
      <c r="F476" s="64"/>
    </row>
    <row r="477" spans="1:6" x14ac:dyDescent="0.25">
      <c r="A477" s="65">
        <v>4429</v>
      </c>
      <c r="B477" s="66" t="s">
        <v>2944</v>
      </c>
      <c r="C477" s="66" t="s">
        <v>2683</v>
      </c>
      <c r="D477" s="66" t="s">
        <v>2895</v>
      </c>
      <c r="E477" s="66">
        <v>24</v>
      </c>
      <c r="F477" s="64"/>
    </row>
    <row r="478" spans="1:6" x14ac:dyDescent="0.25">
      <c r="A478" s="65">
        <v>4429</v>
      </c>
      <c r="B478" s="66" t="s">
        <v>2944</v>
      </c>
      <c r="C478" s="66" t="s">
        <v>2684</v>
      </c>
      <c r="D478" s="66" t="s">
        <v>2895</v>
      </c>
      <c r="E478" s="66">
        <v>24</v>
      </c>
      <c r="F478" s="64"/>
    </row>
    <row r="479" spans="1:6" x14ac:dyDescent="0.25">
      <c r="A479" s="65">
        <v>4429</v>
      </c>
      <c r="B479" s="66" t="s">
        <v>2944</v>
      </c>
      <c r="C479" s="66" t="s">
        <v>2681</v>
      </c>
      <c r="D479" s="66" t="s">
        <v>2895</v>
      </c>
      <c r="E479" s="66">
        <v>24</v>
      </c>
      <c r="F479" s="64"/>
    </row>
    <row r="480" spans="1:6" x14ac:dyDescent="0.25">
      <c r="A480" s="65">
        <v>4429</v>
      </c>
      <c r="B480" s="66" t="s">
        <v>2944</v>
      </c>
      <c r="C480" s="66" t="s">
        <v>2676</v>
      </c>
      <c r="D480" s="66" t="s">
        <v>2895</v>
      </c>
      <c r="E480" s="66">
        <v>24</v>
      </c>
      <c r="F480" s="64"/>
    </row>
    <row r="481" spans="1:6" x14ac:dyDescent="0.25">
      <c r="A481" s="65">
        <v>4429</v>
      </c>
      <c r="B481" s="66" t="s">
        <v>2944</v>
      </c>
      <c r="C481" s="66" t="s">
        <v>2682</v>
      </c>
      <c r="D481" s="66" t="s">
        <v>2885</v>
      </c>
      <c r="E481" s="66">
        <v>24</v>
      </c>
      <c r="F481" s="64"/>
    </row>
    <row r="482" spans="1:6" x14ac:dyDescent="0.25">
      <c r="A482" s="65">
        <v>4429</v>
      </c>
      <c r="B482" s="66" t="s">
        <v>2944</v>
      </c>
      <c r="C482" s="66" t="s">
        <v>2683</v>
      </c>
      <c r="D482" s="66" t="s">
        <v>2885</v>
      </c>
      <c r="E482" s="66">
        <v>24</v>
      </c>
      <c r="F482" s="64"/>
    </row>
    <row r="483" spans="1:6" x14ac:dyDescent="0.25">
      <c r="A483" s="65">
        <v>4429</v>
      </c>
      <c r="B483" s="66" t="s">
        <v>2944</v>
      </c>
      <c r="C483" s="66" t="s">
        <v>2684</v>
      </c>
      <c r="D483" s="66" t="s">
        <v>2885</v>
      </c>
      <c r="E483" s="66">
        <v>24</v>
      </c>
      <c r="F483" s="64"/>
    </row>
    <row r="484" spans="1:6" x14ac:dyDescent="0.25">
      <c r="A484" s="65">
        <v>4429</v>
      </c>
      <c r="B484" s="66" t="s">
        <v>2944</v>
      </c>
      <c r="C484" s="66" t="s">
        <v>2681</v>
      </c>
      <c r="D484" s="66" t="s">
        <v>2885</v>
      </c>
      <c r="E484" s="66">
        <v>24</v>
      </c>
      <c r="F484" s="64"/>
    </row>
    <row r="485" spans="1:6" x14ac:dyDescent="0.25">
      <c r="A485" s="65">
        <v>4429</v>
      </c>
      <c r="B485" s="66" t="s">
        <v>2944</v>
      </c>
      <c r="C485" s="66" t="s">
        <v>2676</v>
      </c>
      <c r="D485" s="66" t="s">
        <v>2885</v>
      </c>
      <c r="E485" s="66">
        <v>24</v>
      </c>
      <c r="F485" s="64"/>
    </row>
    <row r="486" spans="1:6" x14ac:dyDescent="0.25">
      <c r="A486" s="65">
        <v>4429</v>
      </c>
      <c r="B486" s="66" t="s">
        <v>2944</v>
      </c>
      <c r="C486" s="66" t="s">
        <v>2682</v>
      </c>
      <c r="D486" s="66" t="s">
        <v>2921</v>
      </c>
      <c r="E486" s="66">
        <v>24</v>
      </c>
      <c r="F486" s="64"/>
    </row>
    <row r="487" spans="1:6" x14ac:dyDescent="0.25">
      <c r="A487" s="65">
        <v>4429</v>
      </c>
      <c r="B487" s="66" t="s">
        <v>2944</v>
      </c>
      <c r="C487" s="66" t="s">
        <v>2683</v>
      </c>
      <c r="D487" s="66" t="s">
        <v>2921</v>
      </c>
      <c r="E487" s="66">
        <v>24</v>
      </c>
      <c r="F487" s="64"/>
    </row>
    <row r="488" spans="1:6" x14ac:dyDescent="0.25">
      <c r="A488" s="65">
        <v>4429</v>
      </c>
      <c r="B488" s="66" t="s">
        <v>2944</v>
      </c>
      <c r="C488" s="66" t="s">
        <v>2684</v>
      </c>
      <c r="D488" s="66" t="s">
        <v>2921</v>
      </c>
      <c r="E488" s="66">
        <v>24</v>
      </c>
      <c r="F488" s="64"/>
    </row>
    <row r="489" spans="1:6" x14ac:dyDescent="0.25">
      <c r="A489" s="65">
        <v>4429</v>
      </c>
      <c r="B489" s="66" t="s">
        <v>2944</v>
      </c>
      <c r="C489" s="66" t="s">
        <v>2681</v>
      </c>
      <c r="D489" s="66" t="s">
        <v>2921</v>
      </c>
      <c r="E489" s="66">
        <v>24</v>
      </c>
      <c r="F489" s="64"/>
    </row>
    <row r="490" spans="1:6" x14ac:dyDescent="0.25">
      <c r="A490" s="65">
        <v>4429</v>
      </c>
      <c r="B490" s="66" t="s">
        <v>2944</v>
      </c>
      <c r="C490" s="66" t="s">
        <v>2676</v>
      </c>
      <c r="D490" s="66" t="s">
        <v>2921</v>
      </c>
      <c r="E490" s="66">
        <v>24</v>
      </c>
      <c r="F490" s="64"/>
    </row>
    <row r="491" spans="1:6" x14ac:dyDescent="0.25">
      <c r="A491" s="65">
        <v>4429</v>
      </c>
      <c r="B491" s="66" t="s">
        <v>2944</v>
      </c>
      <c r="C491" s="66" t="s">
        <v>2682</v>
      </c>
      <c r="D491" s="66" t="s">
        <v>2922</v>
      </c>
      <c r="E491" s="66">
        <v>24</v>
      </c>
      <c r="F491" s="64"/>
    </row>
    <row r="492" spans="1:6" x14ac:dyDescent="0.25">
      <c r="A492" s="65">
        <v>4429</v>
      </c>
      <c r="B492" s="66" t="s">
        <v>2944</v>
      </c>
      <c r="C492" s="66" t="s">
        <v>2683</v>
      </c>
      <c r="D492" s="66" t="s">
        <v>2922</v>
      </c>
      <c r="E492" s="66">
        <v>24</v>
      </c>
      <c r="F492" s="64"/>
    </row>
    <row r="493" spans="1:6" x14ac:dyDescent="0.25">
      <c r="A493" s="65">
        <v>4429</v>
      </c>
      <c r="B493" s="66" t="s">
        <v>2944</v>
      </c>
      <c r="C493" s="66" t="s">
        <v>2684</v>
      </c>
      <c r="D493" s="66" t="s">
        <v>2922</v>
      </c>
      <c r="E493" s="66">
        <v>24</v>
      </c>
      <c r="F493" s="64"/>
    </row>
    <row r="494" spans="1:6" x14ac:dyDescent="0.25">
      <c r="A494" s="65">
        <v>4429</v>
      </c>
      <c r="B494" s="66" t="s">
        <v>2944</v>
      </c>
      <c r="C494" s="66" t="s">
        <v>2681</v>
      </c>
      <c r="D494" s="66" t="s">
        <v>2922</v>
      </c>
      <c r="E494" s="66">
        <v>24</v>
      </c>
      <c r="F494" s="64"/>
    </row>
    <row r="495" spans="1:6" x14ac:dyDescent="0.25">
      <c r="A495" s="65">
        <v>4429</v>
      </c>
      <c r="B495" s="66" t="s">
        <v>2944</v>
      </c>
      <c r="C495" s="66" t="s">
        <v>2676</v>
      </c>
      <c r="D495" s="66" t="s">
        <v>2922</v>
      </c>
      <c r="E495" s="66">
        <v>24</v>
      </c>
      <c r="F495" s="64"/>
    </row>
    <row r="496" spans="1:6" x14ac:dyDescent="0.25">
      <c r="A496" s="65">
        <v>4430</v>
      </c>
      <c r="B496" s="66" t="s">
        <v>2945</v>
      </c>
      <c r="C496" s="66" t="s">
        <v>2682</v>
      </c>
      <c r="D496" s="66" t="s">
        <v>2895</v>
      </c>
      <c r="E496" s="66">
        <v>24</v>
      </c>
      <c r="F496" s="64"/>
    </row>
    <row r="497" spans="1:6" x14ac:dyDescent="0.25">
      <c r="A497" s="65">
        <v>4430</v>
      </c>
      <c r="B497" s="66" t="s">
        <v>2945</v>
      </c>
      <c r="C497" s="66" t="s">
        <v>2683</v>
      </c>
      <c r="D497" s="66" t="s">
        <v>2895</v>
      </c>
      <c r="E497" s="66">
        <v>24</v>
      </c>
      <c r="F497" s="64"/>
    </row>
    <row r="498" spans="1:6" x14ac:dyDescent="0.25">
      <c r="A498" s="65">
        <v>4430</v>
      </c>
      <c r="B498" s="66" t="s">
        <v>2945</v>
      </c>
      <c r="C498" s="66" t="s">
        <v>2684</v>
      </c>
      <c r="D498" s="66" t="s">
        <v>2895</v>
      </c>
      <c r="E498" s="66">
        <v>24</v>
      </c>
      <c r="F498" s="64"/>
    </row>
    <row r="499" spans="1:6" x14ac:dyDescent="0.25">
      <c r="A499" s="65">
        <v>4430</v>
      </c>
      <c r="B499" s="66" t="s">
        <v>2945</v>
      </c>
      <c r="C499" s="66" t="s">
        <v>2681</v>
      </c>
      <c r="D499" s="66" t="s">
        <v>2895</v>
      </c>
      <c r="E499" s="66">
        <v>24</v>
      </c>
      <c r="F499" s="64"/>
    </row>
    <row r="500" spans="1:6" x14ac:dyDescent="0.25">
      <c r="A500" s="65">
        <v>4430</v>
      </c>
      <c r="B500" s="66" t="s">
        <v>2945</v>
      </c>
      <c r="C500" s="66" t="s">
        <v>2676</v>
      </c>
      <c r="D500" s="66" t="s">
        <v>2895</v>
      </c>
      <c r="E500" s="66">
        <v>24</v>
      </c>
      <c r="F500" s="64"/>
    </row>
    <row r="501" spans="1:6" x14ac:dyDescent="0.25">
      <c r="A501" s="65">
        <v>4430</v>
      </c>
      <c r="B501" s="66" t="s">
        <v>2945</v>
      </c>
      <c r="C501" s="66" t="s">
        <v>2682</v>
      </c>
      <c r="D501" s="66" t="s">
        <v>2926</v>
      </c>
      <c r="E501" s="66">
        <v>24</v>
      </c>
      <c r="F501" s="64"/>
    </row>
    <row r="502" spans="1:6" x14ac:dyDescent="0.25">
      <c r="A502" s="65">
        <v>4430</v>
      </c>
      <c r="B502" s="66" t="s">
        <v>2945</v>
      </c>
      <c r="C502" s="66" t="s">
        <v>2683</v>
      </c>
      <c r="D502" s="66" t="s">
        <v>2926</v>
      </c>
      <c r="E502" s="66">
        <v>24</v>
      </c>
      <c r="F502" s="64"/>
    </row>
    <row r="503" spans="1:6" x14ac:dyDescent="0.25">
      <c r="A503" s="65">
        <v>4430</v>
      </c>
      <c r="B503" s="66" t="s">
        <v>2945</v>
      </c>
      <c r="C503" s="66" t="s">
        <v>2684</v>
      </c>
      <c r="D503" s="66" t="s">
        <v>2926</v>
      </c>
      <c r="E503" s="66">
        <v>24</v>
      </c>
      <c r="F503" s="64"/>
    </row>
    <row r="504" spans="1:6" x14ac:dyDescent="0.25">
      <c r="A504" s="65">
        <v>4430</v>
      </c>
      <c r="B504" s="66" t="s">
        <v>2945</v>
      </c>
      <c r="C504" s="66" t="s">
        <v>2681</v>
      </c>
      <c r="D504" s="66" t="s">
        <v>2926</v>
      </c>
      <c r="E504" s="66">
        <v>24</v>
      </c>
      <c r="F504" s="64"/>
    </row>
    <row r="505" spans="1:6" x14ac:dyDescent="0.25">
      <c r="A505" s="65">
        <v>4430</v>
      </c>
      <c r="B505" s="66" t="s">
        <v>2945</v>
      </c>
      <c r="C505" s="66" t="s">
        <v>2676</v>
      </c>
      <c r="D505" s="66" t="s">
        <v>2926</v>
      </c>
      <c r="E505" s="66">
        <v>24</v>
      </c>
      <c r="F505" s="64"/>
    </row>
    <row r="506" spans="1:6" x14ac:dyDescent="0.25">
      <c r="A506" s="65">
        <v>4430</v>
      </c>
      <c r="B506" s="66" t="s">
        <v>2945</v>
      </c>
      <c r="C506" s="66" t="s">
        <v>2682</v>
      </c>
      <c r="D506" s="66" t="s">
        <v>2927</v>
      </c>
      <c r="E506" s="66">
        <v>24</v>
      </c>
      <c r="F506" s="64"/>
    </row>
    <row r="507" spans="1:6" x14ac:dyDescent="0.25">
      <c r="A507" s="65">
        <v>4430</v>
      </c>
      <c r="B507" s="66" t="s">
        <v>2945</v>
      </c>
      <c r="C507" s="66" t="s">
        <v>2683</v>
      </c>
      <c r="D507" s="66" t="s">
        <v>2927</v>
      </c>
      <c r="E507" s="66">
        <v>24</v>
      </c>
      <c r="F507" s="64"/>
    </row>
    <row r="508" spans="1:6" x14ac:dyDescent="0.25">
      <c r="A508" s="65">
        <v>4430</v>
      </c>
      <c r="B508" s="66" t="s">
        <v>2945</v>
      </c>
      <c r="C508" s="66" t="s">
        <v>2684</v>
      </c>
      <c r="D508" s="66" t="s">
        <v>2927</v>
      </c>
      <c r="E508" s="66">
        <v>24</v>
      </c>
      <c r="F508" s="64"/>
    </row>
    <row r="509" spans="1:6" x14ac:dyDescent="0.25">
      <c r="A509" s="65">
        <v>4430</v>
      </c>
      <c r="B509" s="66" t="s">
        <v>2945</v>
      </c>
      <c r="C509" s="66" t="s">
        <v>2681</v>
      </c>
      <c r="D509" s="66" t="s">
        <v>2927</v>
      </c>
      <c r="E509" s="66">
        <v>24</v>
      </c>
      <c r="F509" s="64"/>
    </row>
    <row r="510" spans="1:6" x14ac:dyDescent="0.25">
      <c r="A510" s="65">
        <v>4430</v>
      </c>
      <c r="B510" s="66" t="s">
        <v>2945</v>
      </c>
      <c r="C510" s="66" t="s">
        <v>2676</v>
      </c>
      <c r="D510" s="66" t="s">
        <v>2927</v>
      </c>
      <c r="E510" s="66">
        <v>24</v>
      </c>
      <c r="F510" s="64"/>
    </row>
    <row r="511" spans="1:6" x14ac:dyDescent="0.25">
      <c r="A511" s="65">
        <v>4430</v>
      </c>
      <c r="B511" s="66" t="s">
        <v>2945</v>
      </c>
      <c r="C511" s="66" t="s">
        <v>2682</v>
      </c>
      <c r="D511" s="66" t="s">
        <v>2946</v>
      </c>
      <c r="E511" s="66">
        <v>24</v>
      </c>
      <c r="F511" s="64"/>
    </row>
    <row r="512" spans="1:6" x14ac:dyDescent="0.25">
      <c r="A512" s="65">
        <v>4430</v>
      </c>
      <c r="B512" s="66" t="s">
        <v>2945</v>
      </c>
      <c r="C512" s="66" t="s">
        <v>2683</v>
      </c>
      <c r="D512" s="66" t="s">
        <v>2946</v>
      </c>
      <c r="E512" s="66">
        <v>24</v>
      </c>
      <c r="F512" s="64"/>
    </row>
    <row r="513" spans="1:6" x14ac:dyDescent="0.25">
      <c r="A513" s="65">
        <v>4430</v>
      </c>
      <c r="B513" s="66" t="s">
        <v>2945</v>
      </c>
      <c r="C513" s="66" t="s">
        <v>2684</v>
      </c>
      <c r="D513" s="66" t="s">
        <v>2946</v>
      </c>
      <c r="E513" s="66">
        <v>24</v>
      </c>
      <c r="F513" s="64"/>
    </row>
    <row r="514" spans="1:6" x14ac:dyDescent="0.25">
      <c r="A514" s="65">
        <v>4430</v>
      </c>
      <c r="B514" s="66" t="s">
        <v>2945</v>
      </c>
      <c r="C514" s="66" t="s">
        <v>2681</v>
      </c>
      <c r="D514" s="66" t="s">
        <v>2946</v>
      </c>
      <c r="E514" s="66">
        <v>24</v>
      </c>
      <c r="F514" s="64"/>
    </row>
    <row r="515" spans="1:6" x14ac:dyDescent="0.25">
      <c r="A515" s="65">
        <v>4430</v>
      </c>
      <c r="B515" s="66" t="s">
        <v>2945</v>
      </c>
      <c r="C515" s="66" t="s">
        <v>2676</v>
      </c>
      <c r="D515" s="66" t="s">
        <v>2946</v>
      </c>
      <c r="E515" s="66">
        <v>24</v>
      </c>
      <c r="F515" s="64"/>
    </row>
    <row r="516" spans="1:6" x14ac:dyDescent="0.25">
      <c r="A516" s="65">
        <v>4430</v>
      </c>
      <c r="B516" s="66" t="s">
        <v>2945</v>
      </c>
      <c r="C516" s="66" t="s">
        <v>2682</v>
      </c>
      <c r="D516" s="66" t="s">
        <v>2947</v>
      </c>
      <c r="E516" s="66">
        <v>24</v>
      </c>
      <c r="F516" s="64"/>
    </row>
    <row r="517" spans="1:6" x14ac:dyDescent="0.25">
      <c r="A517" s="65">
        <v>4430</v>
      </c>
      <c r="B517" s="66" t="s">
        <v>2945</v>
      </c>
      <c r="C517" s="66" t="s">
        <v>2683</v>
      </c>
      <c r="D517" s="66" t="s">
        <v>2947</v>
      </c>
      <c r="E517" s="66">
        <v>24</v>
      </c>
      <c r="F517" s="64"/>
    </row>
    <row r="518" spans="1:6" x14ac:dyDescent="0.25">
      <c r="A518" s="65">
        <v>4430</v>
      </c>
      <c r="B518" s="66" t="s">
        <v>2945</v>
      </c>
      <c r="C518" s="66" t="s">
        <v>2684</v>
      </c>
      <c r="D518" s="66" t="s">
        <v>2947</v>
      </c>
      <c r="E518" s="66">
        <v>24</v>
      </c>
      <c r="F518" s="64"/>
    </row>
    <row r="519" spans="1:6" x14ac:dyDescent="0.25">
      <c r="A519" s="65">
        <v>4430</v>
      </c>
      <c r="B519" s="66" t="s">
        <v>2945</v>
      </c>
      <c r="C519" s="66" t="s">
        <v>2681</v>
      </c>
      <c r="D519" s="66" t="s">
        <v>2947</v>
      </c>
      <c r="E519" s="66">
        <v>24</v>
      </c>
      <c r="F519" s="64"/>
    </row>
    <row r="520" spans="1:6" x14ac:dyDescent="0.25">
      <c r="A520" s="65">
        <v>4430</v>
      </c>
      <c r="B520" s="66" t="s">
        <v>2945</v>
      </c>
      <c r="C520" s="66" t="s">
        <v>2676</v>
      </c>
      <c r="D520" s="66" t="s">
        <v>2947</v>
      </c>
      <c r="E520" s="66">
        <v>24</v>
      </c>
      <c r="F520" s="64"/>
    </row>
    <row r="521" spans="1:6" x14ac:dyDescent="0.25">
      <c r="A521" s="65">
        <v>4430</v>
      </c>
      <c r="B521" s="66" t="s">
        <v>2945</v>
      </c>
      <c r="C521" s="66" t="s">
        <v>2682</v>
      </c>
      <c r="D521" s="66" t="s">
        <v>2948</v>
      </c>
      <c r="E521" s="66">
        <v>24</v>
      </c>
      <c r="F521" s="64"/>
    </row>
    <row r="522" spans="1:6" x14ac:dyDescent="0.25">
      <c r="A522" s="65">
        <v>4430</v>
      </c>
      <c r="B522" s="66" t="s">
        <v>2945</v>
      </c>
      <c r="C522" s="66" t="s">
        <v>2683</v>
      </c>
      <c r="D522" s="66" t="s">
        <v>2948</v>
      </c>
      <c r="E522" s="66">
        <v>24</v>
      </c>
      <c r="F522" s="64"/>
    </row>
    <row r="523" spans="1:6" x14ac:dyDescent="0.25">
      <c r="A523" s="65">
        <v>4430</v>
      </c>
      <c r="B523" s="66" t="s">
        <v>2945</v>
      </c>
      <c r="C523" s="66" t="s">
        <v>2684</v>
      </c>
      <c r="D523" s="66" t="s">
        <v>2948</v>
      </c>
      <c r="E523" s="66">
        <v>24</v>
      </c>
      <c r="F523" s="64"/>
    </row>
    <row r="524" spans="1:6" x14ac:dyDescent="0.25">
      <c r="A524" s="65">
        <v>4430</v>
      </c>
      <c r="B524" s="66" t="s">
        <v>2945</v>
      </c>
      <c r="C524" s="66" t="s">
        <v>2681</v>
      </c>
      <c r="D524" s="66" t="s">
        <v>2948</v>
      </c>
      <c r="E524" s="66">
        <v>24</v>
      </c>
      <c r="F524" s="64"/>
    </row>
    <row r="525" spans="1:6" x14ac:dyDescent="0.25">
      <c r="A525" s="65">
        <v>4430</v>
      </c>
      <c r="B525" s="66" t="s">
        <v>2945</v>
      </c>
      <c r="C525" s="66" t="s">
        <v>2676</v>
      </c>
      <c r="D525" s="66" t="s">
        <v>2948</v>
      </c>
      <c r="E525" s="66">
        <v>24</v>
      </c>
      <c r="F525" s="64"/>
    </row>
    <row r="526" spans="1:6" x14ac:dyDescent="0.25">
      <c r="A526" s="65">
        <v>4430</v>
      </c>
      <c r="B526" s="66" t="s">
        <v>2945</v>
      </c>
      <c r="C526" s="66" t="s">
        <v>2682</v>
      </c>
      <c r="D526" s="66" t="s">
        <v>2877</v>
      </c>
      <c r="E526" s="66">
        <v>24</v>
      </c>
      <c r="F526" s="64"/>
    </row>
    <row r="527" spans="1:6" x14ac:dyDescent="0.25">
      <c r="A527" s="65">
        <v>4430</v>
      </c>
      <c r="B527" s="66" t="s">
        <v>2945</v>
      </c>
      <c r="C527" s="66" t="s">
        <v>2683</v>
      </c>
      <c r="D527" s="66" t="s">
        <v>2877</v>
      </c>
      <c r="E527" s="66">
        <v>24</v>
      </c>
      <c r="F527" s="64"/>
    </row>
    <row r="528" spans="1:6" x14ac:dyDescent="0.25">
      <c r="A528" s="65">
        <v>4430</v>
      </c>
      <c r="B528" s="66" t="s">
        <v>2945</v>
      </c>
      <c r="C528" s="66" t="s">
        <v>2684</v>
      </c>
      <c r="D528" s="66" t="s">
        <v>2877</v>
      </c>
      <c r="E528" s="66">
        <v>24</v>
      </c>
      <c r="F528" s="64"/>
    </row>
    <row r="529" spans="1:6" x14ac:dyDescent="0.25">
      <c r="A529" s="65">
        <v>4430</v>
      </c>
      <c r="B529" s="66" t="s">
        <v>2945</v>
      </c>
      <c r="C529" s="66" t="s">
        <v>2681</v>
      </c>
      <c r="D529" s="66" t="s">
        <v>2877</v>
      </c>
      <c r="E529" s="66">
        <v>24</v>
      </c>
      <c r="F529" s="64"/>
    </row>
    <row r="530" spans="1:6" x14ac:dyDescent="0.25">
      <c r="A530" s="65">
        <v>4430</v>
      </c>
      <c r="B530" s="66" t="s">
        <v>2945</v>
      </c>
      <c r="C530" s="66" t="s">
        <v>2676</v>
      </c>
      <c r="D530" s="66" t="s">
        <v>2877</v>
      </c>
      <c r="E530" s="66">
        <v>24</v>
      </c>
      <c r="F530" s="64"/>
    </row>
    <row r="531" spans="1:6" x14ac:dyDescent="0.25">
      <c r="A531" s="65">
        <v>4430</v>
      </c>
      <c r="B531" s="66" t="s">
        <v>2945</v>
      </c>
      <c r="C531" s="66" t="s">
        <v>2682</v>
      </c>
      <c r="D531" s="66" t="s">
        <v>2930</v>
      </c>
      <c r="E531" s="66">
        <v>24</v>
      </c>
      <c r="F531" s="64"/>
    </row>
    <row r="532" spans="1:6" x14ac:dyDescent="0.25">
      <c r="A532" s="65">
        <v>4430</v>
      </c>
      <c r="B532" s="66" t="s">
        <v>2945</v>
      </c>
      <c r="C532" s="66" t="s">
        <v>2683</v>
      </c>
      <c r="D532" s="66" t="s">
        <v>2930</v>
      </c>
      <c r="E532" s="66">
        <v>24</v>
      </c>
      <c r="F532" s="64"/>
    </row>
    <row r="533" spans="1:6" x14ac:dyDescent="0.25">
      <c r="A533" s="65">
        <v>4430</v>
      </c>
      <c r="B533" s="66" t="s">
        <v>2945</v>
      </c>
      <c r="C533" s="66" t="s">
        <v>2684</v>
      </c>
      <c r="D533" s="66" t="s">
        <v>2930</v>
      </c>
      <c r="E533" s="66">
        <v>24</v>
      </c>
      <c r="F533" s="64"/>
    </row>
    <row r="534" spans="1:6" x14ac:dyDescent="0.25">
      <c r="A534" s="65">
        <v>4430</v>
      </c>
      <c r="B534" s="66" t="s">
        <v>2945</v>
      </c>
      <c r="C534" s="66" t="s">
        <v>2681</v>
      </c>
      <c r="D534" s="66" t="s">
        <v>2930</v>
      </c>
      <c r="E534" s="66">
        <v>24</v>
      </c>
      <c r="F534" s="64"/>
    </row>
    <row r="535" spans="1:6" x14ac:dyDescent="0.25">
      <c r="A535" s="65">
        <v>4430</v>
      </c>
      <c r="B535" s="66" t="s">
        <v>2945</v>
      </c>
      <c r="C535" s="66" t="s">
        <v>2676</v>
      </c>
      <c r="D535" s="66" t="s">
        <v>2930</v>
      </c>
      <c r="E535" s="66">
        <v>24</v>
      </c>
      <c r="F535" s="64"/>
    </row>
    <row r="536" spans="1:6" x14ac:dyDescent="0.25">
      <c r="A536" s="65">
        <v>4432</v>
      </c>
      <c r="B536" s="66" t="s">
        <v>2949</v>
      </c>
      <c r="C536" s="66" t="s">
        <v>2682</v>
      </c>
      <c r="D536" s="66" t="s">
        <v>2895</v>
      </c>
      <c r="E536" s="66">
        <v>24</v>
      </c>
      <c r="F536" s="64"/>
    </row>
    <row r="537" spans="1:6" x14ac:dyDescent="0.25">
      <c r="A537" s="65">
        <v>4432</v>
      </c>
      <c r="B537" s="66" t="s">
        <v>2949</v>
      </c>
      <c r="C537" s="66" t="s">
        <v>2683</v>
      </c>
      <c r="D537" s="66" t="s">
        <v>2895</v>
      </c>
      <c r="E537" s="66">
        <v>24</v>
      </c>
      <c r="F537" s="64"/>
    </row>
    <row r="538" spans="1:6" x14ac:dyDescent="0.25">
      <c r="A538" s="65">
        <v>4432</v>
      </c>
      <c r="B538" s="66" t="s">
        <v>2949</v>
      </c>
      <c r="C538" s="66" t="s">
        <v>2684</v>
      </c>
      <c r="D538" s="66" t="s">
        <v>2895</v>
      </c>
      <c r="E538" s="66">
        <v>24</v>
      </c>
      <c r="F538" s="64"/>
    </row>
    <row r="539" spans="1:6" x14ac:dyDescent="0.25">
      <c r="A539" s="65">
        <v>4432</v>
      </c>
      <c r="B539" s="66" t="s">
        <v>2949</v>
      </c>
      <c r="C539" s="66" t="s">
        <v>2681</v>
      </c>
      <c r="D539" s="66" t="s">
        <v>2895</v>
      </c>
      <c r="E539" s="66">
        <v>24</v>
      </c>
      <c r="F539" s="64"/>
    </row>
    <row r="540" spans="1:6" x14ac:dyDescent="0.25">
      <c r="A540" s="65">
        <v>4432</v>
      </c>
      <c r="B540" s="66" t="s">
        <v>2949</v>
      </c>
      <c r="C540" s="66" t="s">
        <v>2676</v>
      </c>
      <c r="D540" s="66" t="s">
        <v>2895</v>
      </c>
      <c r="E540" s="66">
        <v>24</v>
      </c>
      <c r="F540" s="64"/>
    </row>
    <row r="541" spans="1:6" x14ac:dyDescent="0.25">
      <c r="A541" s="65">
        <v>4432</v>
      </c>
      <c r="B541" s="66" t="s">
        <v>2949</v>
      </c>
      <c r="C541" s="66" t="s">
        <v>2682</v>
      </c>
      <c r="D541" s="66" t="s">
        <v>2890</v>
      </c>
      <c r="E541" s="66">
        <v>24</v>
      </c>
      <c r="F541" s="64"/>
    </row>
    <row r="542" spans="1:6" x14ac:dyDescent="0.25">
      <c r="A542" s="65">
        <v>4432</v>
      </c>
      <c r="B542" s="66" t="s">
        <v>2949</v>
      </c>
      <c r="C542" s="66" t="s">
        <v>2683</v>
      </c>
      <c r="D542" s="66" t="s">
        <v>2890</v>
      </c>
      <c r="E542" s="66">
        <v>24</v>
      </c>
      <c r="F542" s="64"/>
    </row>
    <row r="543" spans="1:6" x14ac:dyDescent="0.25">
      <c r="A543" s="65">
        <v>4432</v>
      </c>
      <c r="B543" s="66" t="s">
        <v>2949</v>
      </c>
      <c r="C543" s="66" t="s">
        <v>2684</v>
      </c>
      <c r="D543" s="66" t="s">
        <v>2890</v>
      </c>
      <c r="E543" s="66">
        <v>24</v>
      </c>
      <c r="F543" s="64"/>
    </row>
    <row r="544" spans="1:6" x14ac:dyDescent="0.25">
      <c r="A544" s="65">
        <v>4432</v>
      </c>
      <c r="B544" s="66" t="s">
        <v>2949</v>
      </c>
      <c r="C544" s="66" t="s">
        <v>2681</v>
      </c>
      <c r="D544" s="66" t="s">
        <v>2890</v>
      </c>
      <c r="E544" s="66">
        <v>24</v>
      </c>
      <c r="F544" s="64"/>
    </row>
    <row r="545" spans="1:6" x14ac:dyDescent="0.25">
      <c r="A545" s="65">
        <v>4432</v>
      </c>
      <c r="B545" s="66" t="s">
        <v>2949</v>
      </c>
      <c r="C545" s="66" t="s">
        <v>2676</v>
      </c>
      <c r="D545" s="66" t="s">
        <v>2890</v>
      </c>
      <c r="E545" s="66">
        <v>24</v>
      </c>
      <c r="F545" s="64"/>
    </row>
    <row r="546" spans="1:6" x14ac:dyDescent="0.25">
      <c r="A546" s="65">
        <v>4432</v>
      </c>
      <c r="B546" s="66" t="s">
        <v>2949</v>
      </c>
      <c r="C546" s="66" t="s">
        <v>2682</v>
      </c>
      <c r="D546" s="66" t="s">
        <v>2950</v>
      </c>
      <c r="E546" s="66">
        <v>24</v>
      </c>
      <c r="F546" s="64"/>
    </row>
    <row r="547" spans="1:6" x14ac:dyDescent="0.25">
      <c r="A547" s="65">
        <v>4432</v>
      </c>
      <c r="B547" s="66" t="s">
        <v>2949</v>
      </c>
      <c r="C547" s="66" t="s">
        <v>2683</v>
      </c>
      <c r="D547" s="66" t="s">
        <v>2950</v>
      </c>
      <c r="E547" s="66">
        <v>24</v>
      </c>
      <c r="F547" s="64"/>
    </row>
    <row r="548" spans="1:6" x14ac:dyDescent="0.25">
      <c r="A548" s="65">
        <v>4432</v>
      </c>
      <c r="B548" s="66" t="s">
        <v>2949</v>
      </c>
      <c r="C548" s="66" t="s">
        <v>2684</v>
      </c>
      <c r="D548" s="66" t="s">
        <v>2950</v>
      </c>
      <c r="E548" s="66">
        <v>24</v>
      </c>
      <c r="F548" s="64"/>
    </row>
    <row r="549" spans="1:6" x14ac:dyDescent="0.25">
      <c r="A549" s="65">
        <v>4432</v>
      </c>
      <c r="B549" s="66" t="s">
        <v>2949</v>
      </c>
      <c r="C549" s="66" t="s">
        <v>2681</v>
      </c>
      <c r="D549" s="66" t="s">
        <v>2950</v>
      </c>
      <c r="E549" s="66">
        <v>24</v>
      </c>
      <c r="F549" s="64"/>
    </row>
    <row r="550" spans="1:6" x14ac:dyDescent="0.25">
      <c r="A550" s="65">
        <v>4432</v>
      </c>
      <c r="B550" s="66" t="s">
        <v>2949</v>
      </c>
      <c r="C550" s="66" t="s">
        <v>2676</v>
      </c>
      <c r="D550" s="66" t="s">
        <v>2950</v>
      </c>
      <c r="E550" s="66">
        <v>24</v>
      </c>
      <c r="F550" s="64"/>
    </row>
    <row r="551" spans="1:6" x14ac:dyDescent="0.25">
      <c r="A551" s="65">
        <v>4432</v>
      </c>
      <c r="B551" s="66" t="s">
        <v>2949</v>
      </c>
      <c r="C551" s="66" t="s">
        <v>2682</v>
      </c>
      <c r="D551" s="66" t="s">
        <v>2951</v>
      </c>
      <c r="E551" s="66">
        <v>24</v>
      </c>
      <c r="F551" s="64"/>
    </row>
    <row r="552" spans="1:6" x14ac:dyDescent="0.25">
      <c r="A552" s="65">
        <v>4432</v>
      </c>
      <c r="B552" s="66" t="s">
        <v>2949</v>
      </c>
      <c r="C552" s="66" t="s">
        <v>2683</v>
      </c>
      <c r="D552" s="66" t="s">
        <v>2951</v>
      </c>
      <c r="E552" s="66">
        <v>24</v>
      </c>
      <c r="F552" s="64"/>
    </row>
    <row r="553" spans="1:6" x14ac:dyDescent="0.25">
      <c r="A553" s="65">
        <v>4432</v>
      </c>
      <c r="B553" s="66" t="s">
        <v>2949</v>
      </c>
      <c r="C553" s="66" t="s">
        <v>2684</v>
      </c>
      <c r="D553" s="66" t="s">
        <v>2951</v>
      </c>
      <c r="E553" s="66">
        <v>24</v>
      </c>
      <c r="F553" s="64"/>
    </row>
    <row r="554" spans="1:6" x14ac:dyDescent="0.25">
      <c r="A554" s="65">
        <v>4432</v>
      </c>
      <c r="B554" s="66" t="s">
        <v>2949</v>
      </c>
      <c r="C554" s="66" t="s">
        <v>2681</v>
      </c>
      <c r="D554" s="66" t="s">
        <v>2951</v>
      </c>
      <c r="E554" s="66">
        <v>24</v>
      </c>
      <c r="F554" s="64"/>
    </row>
    <row r="555" spans="1:6" x14ac:dyDescent="0.25">
      <c r="A555" s="65">
        <v>4432</v>
      </c>
      <c r="B555" s="66" t="s">
        <v>2949</v>
      </c>
      <c r="C555" s="66" t="s">
        <v>2676</v>
      </c>
      <c r="D555" s="66" t="s">
        <v>2951</v>
      </c>
      <c r="E555" s="66">
        <v>24</v>
      </c>
      <c r="F555" s="64"/>
    </row>
    <row r="556" spans="1:6" x14ac:dyDescent="0.25">
      <c r="A556" s="65">
        <v>4432</v>
      </c>
      <c r="B556" s="66" t="s">
        <v>2949</v>
      </c>
      <c r="C556" s="66" t="s">
        <v>2682</v>
      </c>
      <c r="D556" s="66" t="s">
        <v>2952</v>
      </c>
      <c r="E556" s="66">
        <v>24</v>
      </c>
      <c r="F556" s="64"/>
    </row>
    <row r="557" spans="1:6" x14ac:dyDescent="0.25">
      <c r="A557" s="65">
        <v>4432</v>
      </c>
      <c r="B557" s="66" t="s">
        <v>2949</v>
      </c>
      <c r="C557" s="66" t="s">
        <v>2683</v>
      </c>
      <c r="D557" s="66" t="s">
        <v>2952</v>
      </c>
      <c r="E557" s="66">
        <v>24</v>
      </c>
      <c r="F557" s="64"/>
    </row>
    <row r="558" spans="1:6" x14ac:dyDescent="0.25">
      <c r="A558" s="65">
        <v>4432</v>
      </c>
      <c r="B558" s="66" t="s">
        <v>2949</v>
      </c>
      <c r="C558" s="66" t="s">
        <v>2684</v>
      </c>
      <c r="D558" s="66" t="s">
        <v>2952</v>
      </c>
      <c r="E558" s="66">
        <v>24</v>
      </c>
      <c r="F558" s="64"/>
    </row>
    <row r="559" spans="1:6" x14ac:dyDescent="0.25">
      <c r="A559" s="65">
        <v>4432</v>
      </c>
      <c r="B559" s="66" t="s">
        <v>2949</v>
      </c>
      <c r="C559" s="66" t="s">
        <v>2681</v>
      </c>
      <c r="D559" s="66" t="s">
        <v>2952</v>
      </c>
      <c r="E559" s="66">
        <v>24</v>
      </c>
      <c r="F559" s="64"/>
    </row>
    <row r="560" spans="1:6" x14ac:dyDescent="0.25">
      <c r="A560" s="65">
        <v>4432</v>
      </c>
      <c r="B560" s="66" t="s">
        <v>2949</v>
      </c>
      <c r="C560" s="66" t="s">
        <v>2676</v>
      </c>
      <c r="D560" s="66" t="s">
        <v>2952</v>
      </c>
      <c r="E560" s="66">
        <v>24</v>
      </c>
      <c r="F560" s="64"/>
    </row>
    <row r="561" spans="1:6" x14ac:dyDescent="0.25">
      <c r="A561" s="65">
        <v>4432</v>
      </c>
      <c r="B561" s="66" t="s">
        <v>2949</v>
      </c>
      <c r="C561" s="66" t="s">
        <v>2682</v>
      </c>
      <c r="D561" s="66" t="s">
        <v>2877</v>
      </c>
      <c r="E561" s="66">
        <v>24</v>
      </c>
      <c r="F561" s="64"/>
    </row>
    <row r="562" spans="1:6" x14ac:dyDescent="0.25">
      <c r="A562" s="65">
        <v>4432</v>
      </c>
      <c r="B562" s="66" t="s">
        <v>2949</v>
      </c>
      <c r="C562" s="66" t="s">
        <v>2683</v>
      </c>
      <c r="D562" s="66" t="s">
        <v>2877</v>
      </c>
      <c r="E562" s="66">
        <v>24</v>
      </c>
      <c r="F562" s="64"/>
    </row>
    <row r="563" spans="1:6" x14ac:dyDescent="0.25">
      <c r="A563" s="65">
        <v>4432</v>
      </c>
      <c r="B563" s="66" t="s">
        <v>2949</v>
      </c>
      <c r="C563" s="66" t="s">
        <v>2684</v>
      </c>
      <c r="D563" s="66" t="s">
        <v>2877</v>
      </c>
      <c r="E563" s="66">
        <v>24</v>
      </c>
      <c r="F563" s="64"/>
    </row>
    <row r="564" spans="1:6" x14ac:dyDescent="0.25">
      <c r="A564" s="65">
        <v>4432</v>
      </c>
      <c r="B564" s="66" t="s">
        <v>2949</v>
      </c>
      <c r="C564" s="66" t="s">
        <v>2681</v>
      </c>
      <c r="D564" s="66" t="s">
        <v>2877</v>
      </c>
      <c r="E564" s="66">
        <v>24</v>
      </c>
      <c r="F564" s="64"/>
    </row>
    <row r="565" spans="1:6" x14ac:dyDescent="0.25">
      <c r="A565" s="65">
        <v>4432</v>
      </c>
      <c r="B565" s="66" t="s">
        <v>2949</v>
      </c>
      <c r="C565" s="66" t="s">
        <v>2676</v>
      </c>
      <c r="D565" s="66" t="s">
        <v>2877</v>
      </c>
      <c r="E565" s="66">
        <v>24</v>
      </c>
      <c r="F565" s="64"/>
    </row>
    <row r="566" spans="1:6" x14ac:dyDescent="0.25">
      <c r="A566" s="65">
        <v>4437</v>
      </c>
      <c r="B566" s="66" t="s">
        <v>2953</v>
      </c>
      <c r="C566" s="66" t="s">
        <v>2682</v>
      </c>
      <c r="D566" s="66" t="s">
        <v>2895</v>
      </c>
      <c r="E566" s="66">
        <v>24</v>
      </c>
      <c r="F566" s="64"/>
    </row>
    <row r="567" spans="1:6" x14ac:dyDescent="0.25">
      <c r="A567" s="65">
        <v>4437</v>
      </c>
      <c r="B567" s="66" t="s">
        <v>2953</v>
      </c>
      <c r="C567" s="66" t="s">
        <v>2683</v>
      </c>
      <c r="D567" s="66" t="s">
        <v>2895</v>
      </c>
      <c r="E567" s="66">
        <v>24</v>
      </c>
      <c r="F567" s="64"/>
    </row>
    <row r="568" spans="1:6" x14ac:dyDescent="0.25">
      <c r="A568" s="65">
        <v>4437</v>
      </c>
      <c r="B568" s="66" t="s">
        <v>2953</v>
      </c>
      <c r="C568" s="66" t="s">
        <v>2684</v>
      </c>
      <c r="D568" s="66" t="s">
        <v>2895</v>
      </c>
      <c r="E568" s="66">
        <v>24</v>
      </c>
      <c r="F568" s="64"/>
    </row>
    <row r="569" spans="1:6" x14ac:dyDescent="0.25">
      <c r="A569" s="65">
        <v>4437</v>
      </c>
      <c r="B569" s="66" t="s">
        <v>2953</v>
      </c>
      <c r="C569" s="66" t="s">
        <v>2681</v>
      </c>
      <c r="D569" s="66" t="s">
        <v>2895</v>
      </c>
      <c r="E569" s="66">
        <v>24</v>
      </c>
      <c r="F569" s="64"/>
    </row>
    <row r="570" spans="1:6" x14ac:dyDescent="0.25">
      <c r="A570" s="65">
        <v>4437</v>
      </c>
      <c r="B570" s="66" t="s">
        <v>2953</v>
      </c>
      <c r="C570" s="66" t="s">
        <v>2676</v>
      </c>
      <c r="D570" s="66" t="s">
        <v>2895</v>
      </c>
      <c r="E570" s="66">
        <v>24</v>
      </c>
      <c r="F570" s="64"/>
    </row>
    <row r="571" spans="1:6" x14ac:dyDescent="0.25">
      <c r="A571" s="65">
        <v>4437</v>
      </c>
      <c r="B571" s="66" t="s">
        <v>2953</v>
      </c>
      <c r="C571" s="66" t="s">
        <v>2682</v>
      </c>
      <c r="D571" s="66" t="s">
        <v>2897</v>
      </c>
      <c r="E571" s="66">
        <v>24</v>
      </c>
      <c r="F571" s="64"/>
    </row>
    <row r="572" spans="1:6" x14ac:dyDescent="0.25">
      <c r="A572" s="65">
        <v>4437</v>
      </c>
      <c r="B572" s="66" t="s">
        <v>2953</v>
      </c>
      <c r="C572" s="66" t="s">
        <v>2683</v>
      </c>
      <c r="D572" s="66" t="s">
        <v>2897</v>
      </c>
      <c r="E572" s="66">
        <v>24</v>
      </c>
      <c r="F572" s="64"/>
    </row>
    <row r="573" spans="1:6" x14ac:dyDescent="0.25">
      <c r="A573" s="65">
        <v>4437</v>
      </c>
      <c r="B573" s="66" t="s">
        <v>2953</v>
      </c>
      <c r="C573" s="66" t="s">
        <v>2684</v>
      </c>
      <c r="D573" s="66" t="s">
        <v>2897</v>
      </c>
      <c r="E573" s="66">
        <v>24</v>
      </c>
      <c r="F573" s="64"/>
    </row>
    <row r="574" spans="1:6" x14ac:dyDescent="0.25">
      <c r="A574" s="65">
        <v>4437</v>
      </c>
      <c r="B574" s="66" t="s">
        <v>2953</v>
      </c>
      <c r="C574" s="66" t="s">
        <v>2681</v>
      </c>
      <c r="D574" s="66" t="s">
        <v>2897</v>
      </c>
      <c r="E574" s="66">
        <v>24</v>
      </c>
      <c r="F574" s="64"/>
    </row>
    <row r="575" spans="1:6" x14ac:dyDescent="0.25">
      <c r="A575" s="65">
        <v>4437</v>
      </c>
      <c r="B575" s="66" t="s">
        <v>2953</v>
      </c>
      <c r="C575" s="66" t="s">
        <v>2676</v>
      </c>
      <c r="D575" s="66" t="s">
        <v>2897</v>
      </c>
      <c r="E575" s="66">
        <v>24</v>
      </c>
      <c r="F575" s="64"/>
    </row>
    <row r="576" spans="1:6" x14ac:dyDescent="0.25">
      <c r="A576" s="65">
        <v>4437</v>
      </c>
      <c r="B576" s="66" t="s">
        <v>2953</v>
      </c>
      <c r="C576" s="66" t="s">
        <v>2682</v>
      </c>
      <c r="D576" s="66" t="s">
        <v>2898</v>
      </c>
      <c r="E576" s="66">
        <v>24</v>
      </c>
      <c r="F576" s="64"/>
    </row>
    <row r="577" spans="1:6" x14ac:dyDescent="0.25">
      <c r="A577" s="65">
        <v>4437</v>
      </c>
      <c r="B577" s="66" t="s">
        <v>2953</v>
      </c>
      <c r="C577" s="66" t="s">
        <v>2683</v>
      </c>
      <c r="D577" s="66" t="s">
        <v>2898</v>
      </c>
      <c r="E577" s="66">
        <v>24</v>
      </c>
      <c r="F577" s="64"/>
    </row>
    <row r="578" spans="1:6" x14ac:dyDescent="0.25">
      <c r="A578" s="65">
        <v>4437</v>
      </c>
      <c r="B578" s="66" t="s">
        <v>2953</v>
      </c>
      <c r="C578" s="66" t="s">
        <v>2684</v>
      </c>
      <c r="D578" s="66" t="s">
        <v>2898</v>
      </c>
      <c r="E578" s="66">
        <v>24</v>
      </c>
      <c r="F578" s="64"/>
    </row>
    <row r="579" spans="1:6" x14ac:dyDescent="0.25">
      <c r="A579" s="65">
        <v>4437</v>
      </c>
      <c r="B579" s="66" t="s">
        <v>2953</v>
      </c>
      <c r="C579" s="66" t="s">
        <v>2681</v>
      </c>
      <c r="D579" s="66" t="s">
        <v>2898</v>
      </c>
      <c r="E579" s="66">
        <v>24</v>
      </c>
      <c r="F579" s="64"/>
    </row>
    <row r="580" spans="1:6" x14ac:dyDescent="0.25">
      <c r="A580" s="65">
        <v>4437</v>
      </c>
      <c r="B580" s="66" t="s">
        <v>2953</v>
      </c>
      <c r="C580" s="66" t="s">
        <v>2676</v>
      </c>
      <c r="D580" s="66" t="s">
        <v>2898</v>
      </c>
      <c r="E580" s="66">
        <v>24</v>
      </c>
      <c r="F580" s="64"/>
    </row>
    <row r="581" spans="1:6" x14ac:dyDescent="0.25">
      <c r="A581" s="65">
        <v>4437</v>
      </c>
      <c r="B581" s="66" t="s">
        <v>2953</v>
      </c>
      <c r="C581" s="66" t="s">
        <v>2682</v>
      </c>
      <c r="D581" s="66" t="s">
        <v>2899</v>
      </c>
      <c r="E581" s="66">
        <v>24</v>
      </c>
      <c r="F581" s="64"/>
    </row>
    <row r="582" spans="1:6" x14ac:dyDescent="0.25">
      <c r="A582" s="65">
        <v>4437</v>
      </c>
      <c r="B582" s="66" t="s">
        <v>2953</v>
      </c>
      <c r="C582" s="66" t="s">
        <v>2683</v>
      </c>
      <c r="D582" s="66" t="s">
        <v>2899</v>
      </c>
      <c r="E582" s="66">
        <v>24</v>
      </c>
      <c r="F582" s="64"/>
    </row>
    <row r="583" spans="1:6" x14ac:dyDescent="0.25">
      <c r="A583" s="65">
        <v>4437</v>
      </c>
      <c r="B583" s="66" t="s">
        <v>2953</v>
      </c>
      <c r="C583" s="66" t="s">
        <v>2684</v>
      </c>
      <c r="D583" s="66" t="s">
        <v>2899</v>
      </c>
      <c r="E583" s="66">
        <v>24</v>
      </c>
      <c r="F583" s="64"/>
    </row>
    <row r="584" spans="1:6" x14ac:dyDescent="0.25">
      <c r="A584" s="65">
        <v>4437</v>
      </c>
      <c r="B584" s="66" t="s">
        <v>2953</v>
      </c>
      <c r="C584" s="66" t="s">
        <v>2681</v>
      </c>
      <c r="D584" s="66" t="s">
        <v>2899</v>
      </c>
      <c r="E584" s="66">
        <v>24</v>
      </c>
      <c r="F584" s="64"/>
    </row>
    <row r="585" spans="1:6" x14ac:dyDescent="0.25">
      <c r="A585" s="65">
        <v>4437</v>
      </c>
      <c r="B585" s="66" t="s">
        <v>2953</v>
      </c>
      <c r="C585" s="66" t="s">
        <v>2676</v>
      </c>
      <c r="D585" s="66" t="s">
        <v>2899</v>
      </c>
      <c r="E585" s="66">
        <v>24</v>
      </c>
      <c r="F585" s="64"/>
    </row>
    <row r="586" spans="1:6" x14ac:dyDescent="0.25">
      <c r="A586" s="65">
        <v>4437</v>
      </c>
      <c r="B586" s="66" t="s">
        <v>2953</v>
      </c>
      <c r="C586" s="66" t="s">
        <v>2682</v>
      </c>
      <c r="D586" s="66" t="s">
        <v>2900</v>
      </c>
      <c r="E586" s="66">
        <v>24</v>
      </c>
      <c r="F586" s="64"/>
    </row>
    <row r="587" spans="1:6" x14ac:dyDescent="0.25">
      <c r="A587" s="65">
        <v>4437</v>
      </c>
      <c r="B587" s="66" t="s">
        <v>2953</v>
      </c>
      <c r="C587" s="66" t="s">
        <v>2683</v>
      </c>
      <c r="D587" s="66" t="s">
        <v>2900</v>
      </c>
      <c r="E587" s="66">
        <v>24</v>
      </c>
      <c r="F587" s="64"/>
    </row>
    <row r="588" spans="1:6" x14ac:dyDescent="0.25">
      <c r="A588" s="65">
        <v>4437</v>
      </c>
      <c r="B588" s="66" t="s">
        <v>2953</v>
      </c>
      <c r="C588" s="66" t="s">
        <v>2684</v>
      </c>
      <c r="D588" s="66" t="s">
        <v>2900</v>
      </c>
      <c r="E588" s="66">
        <v>24</v>
      </c>
      <c r="F588" s="64"/>
    </row>
    <row r="589" spans="1:6" x14ac:dyDescent="0.25">
      <c r="A589" s="65">
        <v>4437</v>
      </c>
      <c r="B589" s="66" t="s">
        <v>2953</v>
      </c>
      <c r="C589" s="66" t="s">
        <v>2681</v>
      </c>
      <c r="D589" s="66" t="s">
        <v>2900</v>
      </c>
      <c r="E589" s="66">
        <v>24</v>
      </c>
      <c r="F589" s="64"/>
    </row>
    <row r="590" spans="1:6" x14ac:dyDescent="0.25">
      <c r="A590" s="65">
        <v>4437</v>
      </c>
      <c r="B590" s="66" t="s">
        <v>2953</v>
      </c>
      <c r="C590" s="66" t="s">
        <v>2676</v>
      </c>
      <c r="D590" s="66" t="s">
        <v>2900</v>
      </c>
      <c r="E590" s="66">
        <v>24</v>
      </c>
      <c r="F590" s="64"/>
    </row>
    <row r="591" spans="1:6" x14ac:dyDescent="0.25">
      <c r="A591" s="65">
        <v>4437</v>
      </c>
      <c r="B591" s="66" t="s">
        <v>2953</v>
      </c>
      <c r="C591" s="66" t="s">
        <v>2682</v>
      </c>
      <c r="D591" s="66" t="s">
        <v>2901</v>
      </c>
      <c r="E591" s="66">
        <v>24</v>
      </c>
      <c r="F591" s="64"/>
    </row>
    <row r="592" spans="1:6" x14ac:dyDescent="0.25">
      <c r="A592" s="65">
        <v>4437</v>
      </c>
      <c r="B592" s="66" t="s">
        <v>2953</v>
      </c>
      <c r="C592" s="66" t="s">
        <v>2683</v>
      </c>
      <c r="D592" s="66" t="s">
        <v>2901</v>
      </c>
      <c r="E592" s="66">
        <v>24</v>
      </c>
      <c r="F592" s="64"/>
    </row>
    <row r="593" spans="1:6" x14ac:dyDescent="0.25">
      <c r="A593" s="65">
        <v>4437</v>
      </c>
      <c r="B593" s="66" t="s">
        <v>2953</v>
      </c>
      <c r="C593" s="66" t="s">
        <v>2684</v>
      </c>
      <c r="D593" s="66" t="s">
        <v>2901</v>
      </c>
      <c r="E593" s="66">
        <v>24</v>
      </c>
      <c r="F593" s="64"/>
    </row>
    <row r="594" spans="1:6" x14ac:dyDescent="0.25">
      <c r="A594" s="65">
        <v>4437</v>
      </c>
      <c r="B594" s="66" t="s">
        <v>2953</v>
      </c>
      <c r="C594" s="66" t="s">
        <v>2681</v>
      </c>
      <c r="D594" s="66" t="s">
        <v>2901</v>
      </c>
      <c r="E594" s="66">
        <v>24</v>
      </c>
      <c r="F594" s="64"/>
    </row>
    <row r="595" spans="1:6" x14ac:dyDescent="0.25">
      <c r="A595" s="65">
        <v>4437</v>
      </c>
      <c r="B595" s="66" t="s">
        <v>2953</v>
      </c>
      <c r="C595" s="66" t="s">
        <v>2676</v>
      </c>
      <c r="D595" s="66" t="s">
        <v>2901</v>
      </c>
      <c r="E595" s="66">
        <v>24</v>
      </c>
      <c r="F595" s="64"/>
    </row>
    <row r="596" spans="1:6" x14ac:dyDescent="0.25">
      <c r="A596" s="65">
        <v>4437</v>
      </c>
      <c r="B596" s="66" t="s">
        <v>2953</v>
      </c>
      <c r="C596" s="66" t="s">
        <v>2682</v>
      </c>
      <c r="D596" s="66" t="s">
        <v>2902</v>
      </c>
      <c r="E596" s="66">
        <v>24</v>
      </c>
      <c r="F596" s="64"/>
    </row>
    <row r="597" spans="1:6" x14ac:dyDescent="0.25">
      <c r="A597" s="65">
        <v>4437</v>
      </c>
      <c r="B597" s="66" t="s">
        <v>2953</v>
      </c>
      <c r="C597" s="66" t="s">
        <v>2683</v>
      </c>
      <c r="D597" s="66" t="s">
        <v>2902</v>
      </c>
      <c r="E597" s="66">
        <v>24</v>
      </c>
      <c r="F597" s="64"/>
    </row>
    <row r="598" spans="1:6" x14ac:dyDescent="0.25">
      <c r="A598" s="65">
        <v>4437</v>
      </c>
      <c r="B598" s="66" t="s">
        <v>2953</v>
      </c>
      <c r="C598" s="66" t="s">
        <v>2684</v>
      </c>
      <c r="D598" s="66" t="s">
        <v>2902</v>
      </c>
      <c r="E598" s="66">
        <v>24</v>
      </c>
      <c r="F598" s="64"/>
    </row>
    <row r="599" spans="1:6" x14ac:dyDescent="0.25">
      <c r="A599" s="65">
        <v>4437</v>
      </c>
      <c r="B599" s="66" t="s">
        <v>2953</v>
      </c>
      <c r="C599" s="66" t="s">
        <v>2681</v>
      </c>
      <c r="D599" s="66" t="s">
        <v>2902</v>
      </c>
      <c r="E599" s="66">
        <v>24</v>
      </c>
      <c r="F599" s="64"/>
    </row>
    <row r="600" spans="1:6" x14ac:dyDescent="0.25">
      <c r="A600" s="65">
        <v>4437</v>
      </c>
      <c r="B600" s="66" t="s">
        <v>2953</v>
      </c>
      <c r="C600" s="66" t="s">
        <v>2676</v>
      </c>
      <c r="D600" s="66" t="s">
        <v>2902</v>
      </c>
      <c r="E600" s="66">
        <v>24</v>
      </c>
      <c r="F600" s="64"/>
    </row>
    <row r="601" spans="1:6" x14ac:dyDescent="0.25">
      <c r="A601" s="65">
        <v>4437</v>
      </c>
      <c r="B601" s="66" t="s">
        <v>2953</v>
      </c>
      <c r="C601" s="66" t="s">
        <v>2682</v>
      </c>
      <c r="D601" s="66" t="s">
        <v>2877</v>
      </c>
      <c r="E601" s="66">
        <v>24</v>
      </c>
      <c r="F601" s="64"/>
    </row>
    <row r="602" spans="1:6" x14ac:dyDescent="0.25">
      <c r="A602" s="65">
        <v>4437</v>
      </c>
      <c r="B602" s="66" t="s">
        <v>2953</v>
      </c>
      <c r="C602" s="66" t="s">
        <v>2683</v>
      </c>
      <c r="D602" s="66" t="s">
        <v>2877</v>
      </c>
      <c r="E602" s="66">
        <v>24</v>
      </c>
      <c r="F602" s="64"/>
    </row>
    <row r="603" spans="1:6" x14ac:dyDescent="0.25">
      <c r="A603" s="65">
        <v>4437</v>
      </c>
      <c r="B603" s="66" t="s">
        <v>2953</v>
      </c>
      <c r="C603" s="66" t="s">
        <v>2684</v>
      </c>
      <c r="D603" s="66" t="s">
        <v>2877</v>
      </c>
      <c r="E603" s="66">
        <v>24</v>
      </c>
      <c r="F603" s="64"/>
    </row>
    <row r="604" spans="1:6" x14ac:dyDescent="0.25">
      <c r="A604" s="65">
        <v>4437</v>
      </c>
      <c r="B604" s="66" t="s">
        <v>2953</v>
      </c>
      <c r="C604" s="66" t="s">
        <v>2681</v>
      </c>
      <c r="D604" s="66" t="s">
        <v>2877</v>
      </c>
      <c r="E604" s="66">
        <v>24</v>
      </c>
      <c r="F604" s="64"/>
    </row>
    <row r="605" spans="1:6" x14ac:dyDescent="0.25">
      <c r="A605" s="65">
        <v>4437</v>
      </c>
      <c r="B605" s="66" t="s">
        <v>2953</v>
      </c>
      <c r="C605" s="66" t="s">
        <v>2676</v>
      </c>
      <c r="D605" s="66" t="s">
        <v>2877</v>
      </c>
      <c r="E605" s="66">
        <v>24</v>
      </c>
      <c r="F605" s="64"/>
    </row>
    <row r="606" spans="1:6" x14ac:dyDescent="0.25">
      <c r="A606" s="65">
        <v>4451</v>
      </c>
      <c r="B606" s="66" t="s">
        <v>2954</v>
      </c>
      <c r="C606" s="66" t="s">
        <v>2872</v>
      </c>
      <c r="D606" s="66" t="s">
        <v>2920</v>
      </c>
      <c r="E606" s="66">
        <v>24</v>
      </c>
      <c r="F606" s="64"/>
    </row>
    <row r="607" spans="1:6" x14ac:dyDescent="0.25">
      <c r="A607" s="65">
        <v>4451</v>
      </c>
      <c r="B607" s="66" t="s">
        <v>2954</v>
      </c>
      <c r="C607" s="66" t="s">
        <v>2872</v>
      </c>
      <c r="D607" s="66" t="s">
        <v>2889</v>
      </c>
      <c r="E607" s="66">
        <v>24</v>
      </c>
      <c r="F607" s="64"/>
    </row>
    <row r="608" spans="1:6" x14ac:dyDescent="0.25">
      <c r="A608" s="65">
        <v>4451</v>
      </c>
      <c r="B608" s="66" t="s">
        <v>2954</v>
      </c>
      <c r="C608" s="66" t="s">
        <v>2872</v>
      </c>
      <c r="D608" s="66" t="s">
        <v>2906</v>
      </c>
      <c r="E608" s="66">
        <v>24</v>
      </c>
      <c r="F608" s="64"/>
    </row>
    <row r="609" spans="1:6" x14ac:dyDescent="0.25">
      <c r="A609" s="65">
        <v>4451</v>
      </c>
      <c r="B609" s="66" t="s">
        <v>2954</v>
      </c>
      <c r="C609" s="66" t="s">
        <v>2872</v>
      </c>
      <c r="D609" s="66" t="s">
        <v>2885</v>
      </c>
      <c r="E609" s="66">
        <v>24</v>
      </c>
      <c r="F609" s="64"/>
    </row>
    <row r="610" spans="1:6" x14ac:dyDescent="0.25">
      <c r="A610" s="65">
        <v>4451</v>
      </c>
      <c r="B610" s="66" t="s">
        <v>2954</v>
      </c>
      <c r="C610" s="66" t="s">
        <v>2872</v>
      </c>
      <c r="D610" s="66" t="s">
        <v>2891</v>
      </c>
      <c r="E610" s="66">
        <v>24</v>
      </c>
      <c r="F610" s="64"/>
    </row>
    <row r="611" spans="1:6" x14ac:dyDescent="0.25">
      <c r="A611" s="65">
        <v>4451</v>
      </c>
      <c r="B611" s="66" t="s">
        <v>2954</v>
      </c>
      <c r="C611" s="66" t="s">
        <v>2872</v>
      </c>
      <c r="D611" s="66" t="s">
        <v>2943</v>
      </c>
      <c r="E611" s="66">
        <v>24</v>
      </c>
      <c r="F611" s="64"/>
    </row>
    <row r="612" spans="1:6" x14ac:dyDescent="0.25">
      <c r="A612" s="65">
        <v>4451</v>
      </c>
      <c r="B612" s="66" t="s">
        <v>2954</v>
      </c>
      <c r="C612" s="66" t="s">
        <v>2872</v>
      </c>
      <c r="D612" s="66" t="s">
        <v>2892</v>
      </c>
      <c r="E612" s="66">
        <v>24</v>
      </c>
      <c r="F612" s="64"/>
    </row>
    <row r="613" spans="1:6" x14ac:dyDescent="0.25">
      <c r="A613" s="65">
        <v>4451</v>
      </c>
      <c r="B613" s="66" t="s">
        <v>2954</v>
      </c>
      <c r="C613" s="66" t="s">
        <v>2872</v>
      </c>
      <c r="D613" s="66" t="s">
        <v>2893</v>
      </c>
      <c r="E613" s="66">
        <v>24</v>
      </c>
      <c r="F613" s="64"/>
    </row>
    <row r="614" spans="1:6" x14ac:dyDescent="0.25">
      <c r="A614" s="65">
        <v>4451</v>
      </c>
      <c r="B614" s="66" t="s">
        <v>2954</v>
      </c>
      <c r="C614" s="66" t="s">
        <v>2872</v>
      </c>
      <c r="D614" s="66" t="s">
        <v>2922</v>
      </c>
      <c r="E614" s="66">
        <v>24</v>
      </c>
      <c r="F614" s="64"/>
    </row>
    <row r="615" spans="1:6" x14ac:dyDescent="0.25">
      <c r="A615" s="65">
        <v>4453</v>
      </c>
      <c r="B615" s="66" t="s">
        <v>2955</v>
      </c>
      <c r="C615" s="66" t="s">
        <v>2872</v>
      </c>
      <c r="D615" s="66" t="s">
        <v>2920</v>
      </c>
      <c r="E615" s="66">
        <v>24</v>
      </c>
      <c r="F615" s="64"/>
    </row>
    <row r="616" spans="1:6" x14ac:dyDescent="0.25">
      <c r="A616" s="65">
        <v>4453</v>
      </c>
      <c r="B616" s="66" t="s">
        <v>2955</v>
      </c>
      <c r="C616" s="66" t="s">
        <v>2872</v>
      </c>
      <c r="D616" s="66" t="s">
        <v>2956</v>
      </c>
      <c r="E616" s="66">
        <v>24</v>
      </c>
      <c r="F616" s="64"/>
    </row>
    <row r="617" spans="1:6" x14ac:dyDescent="0.25">
      <c r="A617" s="65">
        <v>4453</v>
      </c>
      <c r="B617" s="66" t="s">
        <v>2955</v>
      </c>
      <c r="C617" s="66" t="s">
        <v>2872</v>
      </c>
      <c r="D617" s="66" t="s">
        <v>2885</v>
      </c>
      <c r="E617" s="66">
        <v>24</v>
      </c>
      <c r="F617" s="64"/>
    </row>
    <row r="618" spans="1:6" x14ac:dyDescent="0.25">
      <c r="A618" s="65">
        <v>4453</v>
      </c>
      <c r="B618" s="66" t="s">
        <v>2955</v>
      </c>
      <c r="C618" s="66" t="s">
        <v>2872</v>
      </c>
      <c r="D618" s="66" t="s">
        <v>2957</v>
      </c>
      <c r="E618" s="66">
        <v>24</v>
      </c>
      <c r="F618" s="64"/>
    </row>
    <row r="619" spans="1:6" x14ac:dyDescent="0.25">
      <c r="A619" s="65">
        <v>4453</v>
      </c>
      <c r="B619" s="66" t="s">
        <v>2955</v>
      </c>
      <c r="C619" s="66" t="s">
        <v>2872</v>
      </c>
      <c r="D619" s="66" t="s">
        <v>2922</v>
      </c>
      <c r="E619" s="66">
        <v>24</v>
      </c>
      <c r="F619" s="64"/>
    </row>
    <row r="620" spans="1:6" x14ac:dyDescent="0.25">
      <c r="A620" s="65">
        <v>5320</v>
      </c>
      <c r="B620" s="66" t="s">
        <v>2958</v>
      </c>
      <c r="C620" s="66" t="s">
        <v>2682</v>
      </c>
      <c r="D620" s="66" t="s">
        <v>2959</v>
      </c>
      <c r="E620" s="66">
        <v>24</v>
      </c>
      <c r="F620" s="64"/>
    </row>
    <row r="621" spans="1:6" x14ac:dyDescent="0.25">
      <c r="A621" s="65">
        <v>5320</v>
      </c>
      <c r="B621" s="66" t="s">
        <v>2958</v>
      </c>
      <c r="C621" s="66" t="s">
        <v>2683</v>
      </c>
      <c r="D621" s="66" t="s">
        <v>2959</v>
      </c>
      <c r="E621" s="66">
        <v>24</v>
      </c>
      <c r="F621" s="64"/>
    </row>
    <row r="622" spans="1:6" x14ac:dyDescent="0.25">
      <c r="A622" s="65">
        <v>5320</v>
      </c>
      <c r="B622" s="66" t="s">
        <v>2958</v>
      </c>
      <c r="C622" s="66" t="s">
        <v>2684</v>
      </c>
      <c r="D622" s="66" t="s">
        <v>2959</v>
      </c>
      <c r="E622" s="66">
        <v>24</v>
      </c>
      <c r="F622" s="64"/>
    </row>
    <row r="623" spans="1:6" x14ac:dyDescent="0.25">
      <c r="A623" s="65">
        <v>5320</v>
      </c>
      <c r="B623" s="66" t="s">
        <v>2958</v>
      </c>
      <c r="C623" s="66" t="s">
        <v>2681</v>
      </c>
      <c r="D623" s="66" t="s">
        <v>2959</v>
      </c>
      <c r="E623" s="66">
        <v>24</v>
      </c>
      <c r="F623" s="64"/>
    </row>
    <row r="624" spans="1:6" x14ac:dyDescent="0.25">
      <c r="A624" s="65">
        <v>5320</v>
      </c>
      <c r="B624" s="66" t="s">
        <v>2958</v>
      </c>
      <c r="C624" s="66" t="s">
        <v>2682</v>
      </c>
      <c r="D624" s="66" t="s">
        <v>2889</v>
      </c>
      <c r="E624" s="66">
        <v>24</v>
      </c>
      <c r="F624" s="64"/>
    </row>
    <row r="625" spans="1:6" x14ac:dyDescent="0.25">
      <c r="A625" s="65">
        <v>5320</v>
      </c>
      <c r="B625" s="66" t="s">
        <v>2958</v>
      </c>
      <c r="C625" s="66" t="s">
        <v>2683</v>
      </c>
      <c r="D625" s="66" t="s">
        <v>2889</v>
      </c>
      <c r="E625" s="66">
        <v>24</v>
      </c>
      <c r="F625" s="64"/>
    </row>
    <row r="626" spans="1:6" x14ac:dyDescent="0.25">
      <c r="A626" s="65">
        <v>5320</v>
      </c>
      <c r="B626" s="66" t="s">
        <v>2958</v>
      </c>
      <c r="C626" s="66" t="s">
        <v>2684</v>
      </c>
      <c r="D626" s="66" t="s">
        <v>2889</v>
      </c>
      <c r="E626" s="66">
        <v>24</v>
      </c>
      <c r="F626" s="64"/>
    </row>
    <row r="627" spans="1:6" x14ac:dyDescent="0.25">
      <c r="A627" s="65">
        <v>5320</v>
      </c>
      <c r="B627" s="66" t="s">
        <v>2958</v>
      </c>
      <c r="C627" s="66" t="s">
        <v>2681</v>
      </c>
      <c r="D627" s="66" t="s">
        <v>2889</v>
      </c>
      <c r="E627" s="66">
        <v>24</v>
      </c>
      <c r="F627" s="64"/>
    </row>
    <row r="628" spans="1:6" x14ac:dyDescent="0.25">
      <c r="A628" s="65">
        <v>5320</v>
      </c>
      <c r="B628" s="66" t="s">
        <v>2958</v>
      </c>
      <c r="C628" s="66" t="s">
        <v>2682</v>
      </c>
      <c r="D628" s="66" t="s">
        <v>2960</v>
      </c>
      <c r="E628" s="66">
        <v>24</v>
      </c>
      <c r="F628" s="64"/>
    </row>
    <row r="629" spans="1:6" x14ac:dyDescent="0.25">
      <c r="A629" s="65">
        <v>5320</v>
      </c>
      <c r="B629" s="66" t="s">
        <v>2958</v>
      </c>
      <c r="C629" s="66" t="s">
        <v>2683</v>
      </c>
      <c r="D629" s="66" t="s">
        <v>2960</v>
      </c>
      <c r="E629" s="66">
        <v>24</v>
      </c>
      <c r="F629" s="64"/>
    </row>
    <row r="630" spans="1:6" x14ac:dyDescent="0.25">
      <c r="A630" s="65">
        <v>5320</v>
      </c>
      <c r="B630" s="66" t="s">
        <v>2958</v>
      </c>
      <c r="C630" s="66" t="s">
        <v>2684</v>
      </c>
      <c r="D630" s="66" t="s">
        <v>2960</v>
      </c>
      <c r="E630" s="66">
        <v>24</v>
      </c>
      <c r="F630" s="64"/>
    </row>
    <row r="631" spans="1:6" x14ac:dyDescent="0.25">
      <c r="A631" s="65">
        <v>5320</v>
      </c>
      <c r="B631" s="66" t="s">
        <v>2958</v>
      </c>
      <c r="C631" s="66" t="s">
        <v>2681</v>
      </c>
      <c r="D631" s="66" t="s">
        <v>2960</v>
      </c>
      <c r="E631" s="66">
        <v>24</v>
      </c>
      <c r="F631" s="64"/>
    </row>
    <row r="632" spans="1:6" x14ac:dyDescent="0.25">
      <c r="A632" s="65">
        <v>5320</v>
      </c>
      <c r="B632" s="66" t="s">
        <v>2958</v>
      </c>
      <c r="C632" s="66" t="s">
        <v>2682</v>
      </c>
      <c r="D632" s="66" t="s">
        <v>2906</v>
      </c>
      <c r="E632" s="66">
        <v>24</v>
      </c>
      <c r="F632" s="64"/>
    </row>
    <row r="633" spans="1:6" x14ac:dyDescent="0.25">
      <c r="A633" s="65">
        <v>5320</v>
      </c>
      <c r="B633" s="66" t="s">
        <v>2958</v>
      </c>
      <c r="C633" s="66" t="s">
        <v>2683</v>
      </c>
      <c r="D633" s="66" t="s">
        <v>2906</v>
      </c>
      <c r="E633" s="66">
        <v>24</v>
      </c>
      <c r="F633" s="64"/>
    </row>
    <row r="634" spans="1:6" x14ac:dyDescent="0.25">
      <c r="A634" s="65">
        <v>5320</v>
      </c>
      <c r="B634" s="66" t="s">
        <v>2958</v>
      </c>
      <c r="C634" s="66" t="s">
        <v>2684</v>
      </c>
      <c r="D634" s="66" t="s">
        <v>2906</v>
      </c>
      <c r="E634" s="66">
        <v>24</v>
      </c>
      <c r="F634" s="64"/>
    </row>
    <row r="635" spans="1:6" x14ac:dyDescent="0.25">
      <c r="A635" s="65">
        <v>5320</v>
      </c>
      <c r="B635" s="66" t="s">
        <v>2958</v>
      </c>
      <c r="C635" s="66" t="s">
        <v>2681</v>
      </c>
      <c r="D635" s="66" t="s">
        <v>2906</v>
      </c>
      <c r="E635" s="66">
        <v>24</v>
      </c>
      <c r="F635" s="64"/>
    </row>
    <row r="636" spans="1:6" x14ac:dyDescent="0.25">
      <c r="A636" s="65">
        <v>5320</v>
      </c>
      <c r="B636" s="66" t="s">
        <v>2958</v>
      </c>
      <c r="C636" s="66" t="s">
        <v>2682</v>
      </c>
      <c r="D636" s="66" t="s">
        <v>2961</v>
      </c>
      <c r="E636" s="66">
        <v>24</v>
      </c>
      <c r="F636" s="64"/>
    </row>
    <row r="637" spans="1:6" x14ac:dyDescent="0.25">
      <c r="A637" s="65">
        <v>5320</v>
      </c>
      <c r="B637" s="66" t="s">
        <v>2958</v>
      </c>
      <c r="C637" s="66" t="s">
        <v>2683</v>
      </c>
      <c r="D637" s="66" t="s">
        <v>2961</v>
      </c>
      <c r="E637" s="66">
        <v>24</v>
      </c>
      <c r="F637" s="64"/>
    </row>
    <row r="638" spans="1:6" x14ac:dyDescent="0.25">
      <c r="A638" s="65">
        <v>5320</v>
      </c>
      <c r="B638" s="66" t="s">
        <v>2958</v>
      </c>
      <c r="C638" s="66" t="s">
        <v>2684</v>
      </c>
      <c r="D638" s="66" t="s">
        <v>2961</v>
      </c>
      <c r="E638" s="66">
        <v>24</v>
      </c>
      <c r="F638" s="64"/>
    </row>
    <row r="639" spans="1:6" x14ac:dyDescent="0.25">
      <c r="A639" s="65">
        <v>5320</v>
      </c>
      <c r="B639" s="66" t="s">
        <v>2958</v>
      </c>
      <c r="C639" s="66" t="s">
        <v>2681</v>
      </c>
      <c r="D639" s="66" t="s">
        <v>2961</v>
      </c>
      <c r="E639" s="66">
        <v>24</v>
      </c>
      <c r="F639" s="64"/>
    </row>
    <row r="640" spans="1:6" x14ac:dyDescent="0.25">
      <c r="A640" s="65">
        <v>5320</v>
      </c>
      <c r="B640" s="66" t="s">
        <v>2958</v>
      </c>
      <c r="C640" s="66" t="s">
        <v>2682</v>
      </c>
      <c r="D640" s="66" t="s">
        <v>2962</v>
      </c>
      <c r="E640" s="66">
        <v>24</v>
      </c>
      <c r="F640" s="64"/>
    </row>
    <row r="641" spans="1:6" x14ac:dyDescent="0.25">
      <c r="A641" s="65">
        <v>5320</v>
      </c>
      <c r="B641" s="66" t="s">
        <v>2958</v>
      </c>
      <c r="C641" s="66" t="s">
        <v>2683</v>
      </c>
      <c r="D641" s="66" t="s">
        <v>2962</v>
      </c>
      <c r="E641" s="66">
        <v>24</v>
      </c>
      <c r="F641" s="64"/>
    </row>
    <row r="642" spans="1:6" x14ac:dyDescent="0.25">
      <c r="A642" s="65">
        <v>5320</v>
      </c>
      <c r="B642" s="66" t="s">
        <v>2958</v>
      </c>
      <c r="C642" s="66" t="s">
        <v>2684</v>
      </c>
      <c r="D642" s="66" t="s">
        <v>2962</v>
      </c>
      <c r="E642" s="66">
        <v>24</v>
      </c>
      <c r="F642" s="64"/>
    </row>
    <row r="643" spans="1:6" x14ac:dyDescent="0.25">
      <c r="A643" s="65">
        <v>5320</v>
      </c>
      <c r="B643" s="66" t="s">
        <v>2958</v>
      </c>
      <c r="C643" s="66" t="s">
        <v>2681</v>
      </c>
      <c r="D643" s="66" t="s">
        <v>2962</v>
      </c>
      <c r="E643" s="66">
        <v>24</v>
      </c>
      <c r="F643" s="64"/>
    </row>
    <row r="644" spans="1:6" x14ac:dyDescent="0.25">
      <c r="A644" s="65">
        <v>5320</v>
      </c>
      <c r="B644" s="66" t="s">
        <v>2958</v>
      </c>
      <c r="C644" s="66" t="s">
        <v>2682</v>
      </c>
      <c r="D644" s="66" t="s">
        <v>2963</v>
      </c>
      <c r="E644" s="66">
        <v>24</v>
      </c>
      <c r="F644" s="64"/>
    </row>
    <row r="645" spans="1:6" x14ac:dyDescent="0.25">
      <c r="A645" s="65">
        <v>5320</v>
      </c>
      <c r="B645" s="66" t="s">
        <v>2958</v>
      </c>
      <c r="C645" s="66" t="s">
        <v>2683</v>
      </c>
      <c r="D645" s="66" t="s">
        <v>2963</v>
      </c>
      <c r="E645" s="66">
        <v>24</v>
      </c>
      <c r="F645" s="64"/>
    </row>
    <row r="646" spans="1:6" x14ac:dyDescent="0.25">
      <c r="A646" s="65">
        <v>5320</v>
      </c>
      <c r="B646" s="66" t="s">
        <v>2958</v>
      </c>
      <c r="C646" s="66" t="s">
        <v>2684</v>
      </c>
      <c r="D646" s="66" t="s">
        <v>2963</v>
      </c>
      <c r="E646" s="66">
        <v>24</v>
      </c>
      <c r="F646" s="64"/>
    </row>
    <row r="647" spans="1:6" x14ac:dyDescent="0.25">
      <c r="A647" s="65">
        <v>5320</v>
      </c>
      <c r="B647" s="66" t="s">
        <v>2958</v>
      </c>
      <c r="C647" s="66" t="s">
        <v>2681</v>
      </c>
      <c r="D647" s="66" t="s">
        <v>2963</v>
      </c>
      <c r="E647" s="66">
        <v>24</v>
      </c>
      <c r="F647" s="64"/>
    </row>
    <row r="648" spans="1:6" x14ac:dyDescent="0.25">
      <c r="A648" s="65">
        <v>5320</v>
      </c>
      <c r="B648" s="66" t="s">
        <v>2958</v>
      </c>
      <c r="C648" s="66" t="s">
        <v>2682</v>
      </c>
      <c r="D648" s="66" t="s">
        <v>2893</v>
      </c>
      <c r="E648" s="66">
        <v>24</v>
      </c>
      <c r="F648" s="64"/>
    </row>
    <row r="649" spans="1:6" x14ac:dyDescent="0.25">
      <c r="A649" s="65">
        <v>5320</v>
      </c>
      <c r="B649" s="66" t="s">
        <v>2958</v>
      </c>
      <c r="C649" s="66" t="s">
        <v>2683</v>
      </c>
      <c r="D649" s="66" t="s">
        <v>2893</v>
      </c>
      <c r="E649" s="66">
        <v>24</v>
      </c>
      <c r="F649" s="64"/>
    </row>
    <row r="650" spans="1:6" x14ac:dyDescent="0.25">
      <c r="A650" s="65">
        <v>5320</v>
      </c>
      <c r="B650" s="66" t="s">
        <v>2958</v>
      </c>
      <c r="C650" s="66" t="s">
        <v>2684</v>
      </c>
      <c r="D650" s="66" t="s">
        <v>2893</v>
      </c>
      <c r="E650" s="66">
        <v>24</v>
      </c>
      <c r="F650" s="64"/>
    </row>
    <row r="651" spans="1:6" x14ac:dyDescent="0.25">
      <c r="A651" s="65">
        <v>5320</v>
      </c>
      <c r="B651" s="66" t="s">
        <v>2958</v>
      </c>
      <c r="C651" s="66" t="s">
        <v>2681</v>
      </c>
      <c r="D651" s="66" t="s">
        <v>2893</v>
      </c>
      <c r="E651" s="66">
        <v>24</v>
      </c>
      <c r="F651" s="64"/>
    </row>
    <row r="652" spans="1:6" x14ac:dyDescent="0.25">
      <c r="A652" s="65">
        <v>5320</v>
      </c>
      <c r="B652" s="66" t="s">
        <v>2958</v>
      </c>
      <c r="C652" s="66" t="s">
        <v>2682</v>
      </c>
      <c r="D652" s="66" t="s">
        <v>2964</v>
      </c>
      <c r="E652" s="66">
        <v>24</v>
      </c>
      <c r="F652" s="64"/>
    </row>
    <row r="653" spans="1:6" x14ac:dyDescent="0.25">
      <c r="A653" s="65">
        <v>5320</v>
      </c>
      <c r="B653" s="66" t="s">
        <v>2958</v>
      </c>
      <c r="C653" s="66" t="s">
        <v>2683</v>
      </c>
      <c r="D653" s="66" t="s">
        <v>2964</v>
      </c>
      <c r="E653" s="66">
        <v>24</v>
      </c>
      <c r="F653" s="64"/>
    </row>
    <row r="654" spans="1:6" x14ac:dyDescent="0.25">
      <c r="A654" s="65">
        <v>5320</v>
      </c>
      <c r="B654" s="66" t="s">
        <v>2958</v>
      </c>
      <c r="C654" s="66" t="s">
        <v>2684</v>
      </c>
      <c r="D654" s="66" t="s">
        <v>2964</v>
      </c>
      <c r="E654" s="66">
        <v>24</v>
      </c>
      <c r="F654" s="64"/>
    </row>
    <row r="655" spans="1:6" x14ac:dyDescent="0.25">
      <c r="A655" s="65">
        <v>5320</v>
      </c>
      <c r="B655" s="66" t="s">
        <v>2958</v>
      </c>
      <c r="C655" s="66" t="s">
        <v>2681</v>
      </c>
      <c r="D655" s="66" t="s">
        <v>2964</v>
      </c>
      <c r="E655" s="66">
        <v>24</v>
      </c>
      <c r="F655" s="64"/>
    </row>
    <row r="656" spans="1:6" x14ac:dyDescent="0.25">
      <c r="A656" s="65">
        <v>5323</v>
      </c>
      <c r="B656" s="66" t="s">
        <v>2958</v>
      </c>
      <c r="C656" s="66" t="s">
        <v>2685</v>
      </c>
      <c r="D656" s="66" t="s">
        <v>2959</v>
      </c>
      <c r="E656" s="66">
        <v>24</v>
      </c>
      <c r="F656" s="64"/>
    </row>
    <row r="657" spans="1:6" x14ac:dyDescent="0.25">
      <c r="A657" s="65">
        <v>5323</v>
      </c>
      <c r="B657" s="66" t="s">
        <v>2958</v>
      </c>
      <c r="C657" s="66" t="s">
        <v>2686</v>
      </c>
      <c r="D657" s="66" t="s">
        <v>2959</v>
      </c>
      <c r="E657" s="66">
        <v>24</v>
      </c>
      <c r="F657" s="64"/>
    </row>
    <row r="658" spans="1:6" x14ac:dyDescent="0.25">
      <c r="A658" s="65">
        <v>5323</v>
      </c>
      <c r="B658" s="66" t="s">
        <v>2958</v>
      </c>
      <c r="C658" s="66" t="s">
        <v>2687</v>
      </c>
      <c r="D658" s="66" t="s">
        <v>2959</v>
      </c>
      <c r="E658" s="66">
        <v>24</v>
      </c>
      <c r="F658" s="64"/>
    </row>
    <row r="659" spans="1:6" x14ac:dyDescent="0.25">
      <c r="A659" s="65">
        <v>5323</v>
      </c>
      <c r="B659" s="66" t="s">
        <v>2958</v>
      </c>
      <c r="C659" s="66" t="s">
        <v>2896</v>
      </c>
      <c r="D659" s="66" t="s">
        <v>2959</v>
      </c>
      <c r="E659" s="66">
        <v>24</v>
      </c>
      <c r="F659" s="64"/>
    </row>
    <row r="660" spans="1:6" x14ac:dyDescent="0.25">
      <c r="A660" s="65">
        <v>5323</v>
      </c>
      <c r="B660" s="66" t="s">
        <v>2958</v>
      </c>
      <c r="C660" s="66" t="s">
        <v>2685</v>
      </c>
      <c r="D660" s="66" t="s">
        <v>2889</v>
      </c>
      <c r="E660" s="66">
        <v>24</v>
      </c>
      <c r="F660" s="64"/>
    </row>
    <row r="661" spans="1:6" x14ac:dyDescent="0.25">
      <c r="A661" s="65">
        <v>5323</v>
      </c>
      <c r="B661" s="66" t="s">
        <v>2958</v>
      </c>
      <c r="C661" s="66" t="s">
        <v>2686</v>
      </c>
      <c r="D661" s="66" t="s">
        <v>2889</v>
      </c>
      <c r="E661" s="66">
        <v>24</v>
      </c>
      <c r="F661" s="64"/>
    </row>
    <row r="662" spans="1:6" x14ac:dyDescent="0.25">
      <c r="A662" s="65">
        <v>5323</v>
      </c>
      <c r="B662" s="66" t="s">
        <v>2958</v>
      </c>
      <c r="C662" s="66" t="s">
        <v>2687</v>
      </c>
      <c r="D662" s="66" t="s">
        <v>2889</v>
      </c>
      <c r="E662" s="66">
        <v>24</v>
      </c>
      <c r="F662" s="64"/>
    </row>
    <row r="663" spans="1:6" x14ac:dyDescent="0.25">
      <c r="A663" s="65">
        <v>5323</v>
      </c>
      <c r="B663" s="66" t="s">
        <v>2958</v>
      </c>
      <c r="C663" s="66" t="s">
        <v>2896</v>
      </c>
      <c r="D663" s="66" t="s">
        <v>2889</v>
      </c>
      <c r="E663" s="66">
        <v>24</v>
      </c>
      <c r="F663" s="64"/>
    </row>
    <row r="664" spans="1:6" x14ac:dyDescent="0.25">
      <c r="A664" s="65">
        <v>5323</v>
      </c>
      <c r="B664" s="66" t="s">
        <v>2958</v>
      </c>
      <c r="C664" s="66" t="s">
        <v>2685</v>
      </c>
      <c r="D664" s="66" t="s">
        <v>2960</v>
      </c>
      <c r="E664" s="66">
        <v>24</v>
      </c>
      <c r="F664" s="64"/>
    </row>
    <row r="665" spans="1:6" x14ac:dyDescent="0.25">
      <c r="A665" s="65">
        <v>5323</v>
      </c>
      <c r="B665" s="66" t="s">
        <v>2958</v>
      </c>
      <c r="C665" s="66" t="s">
        <v>2686</v>
      </c>
      <c r="D665" s="66" t="s">
        <v>2960</v>
      </c>
      <c r="E665" s="66">
        <v>24</v>
      </c>
      <c r="F665" s="64"/>
    </row>
    <row r="666" spans="1:6" x14ac:dyDescent="0.25">
      <c r="A666" s="65">
        <v>5323</v>
      </c>
      <c r="B666" s="66" t="s">
        <v>2958</v>
      </c>
      <c r="C666" s="66" t="s">
        <v>2687</v>
      </c>
      <c r="D666" s="66" t="s">
        <v>2960</v>
      </c>
      <c r="E666" s="66">
        <v>24</v>
      </c>
      <c r="F666" s="64"/>
    </row>
    <row r="667" spans="1:6" x14ac:dyDescent="0.25">
      <c r="A667" s="65">
        <v>5323</v>
      </c>
      <c r="B667" s="66" t="s">
        <v>2958</v>
      </c>
      <c r="C667" s="66" t="s">
        <v>2896</v>
      </c>
      <c r="D667" s="66" t="s">
        <v>2960</v>
      </c>
      <c r="E667" s="66">
        <v>24</v>
      </c>
      <c r="F667" s="64"/>
    </row>
    <row r="668" spans="1:6" x14ac:dyDescent="0.25">
      <c r="A668" s="65">
        <v>5323</v>
      </c>
      <c r="B668" s="66" t="s">
        <v>2958</v>
      </c>
      <c r="C668" s="66" t="s">
        <v>2685</v>
      </c>
      <c r="D668" s="66" t="s">
        <v>2906</v>
      </c>
      <c r="E668" s="66">
        <v>24</v>
      </c>
      <c r="F668" s="64"/>
    </row>
    <row r="669" spans="1:6" x14ac:dyDescent="0.25">
      <c r="A669" s="65">
        <v>5323</v>
      </c>
      <c r="B669" s="66" t="s">
        <v>2958</v>
      </c>
      <c r="C669" s="66" t="s">
        <v>2686</v>
      </c>
      <c r="D669" s="66" t="s">
        <v>2906</v>
      </c>
      <c r="E669" s="66">
        <v>24</v>
      </c>
      <c r="F669" s="64"/>
    </row>
    <row r="670" spans="1:6" x14ac:dyDescent="0.25">
      <c r="A670" s="65">
        <v>5323</v>
      </c>
      <c r="B670" s="66" t="s">
        <v>2958</v>
      </c>
      <c r="C670" s="66" t="s">
        <v>2687</v>
      </c>
      <c r="D670" s="66" t="s">
        <v>2906</v>
      </c>
      <c r="E670" s="66">
        <v>24</v>
      </c>
      <c r="F670" s="64"/>
    </row>
    <row r="671" spans="1:6" x14ac:dyDescent="0.25">
      <c r="A671" s="65">
        <v>5323</v>
      </c>
      <c r="B671" s="66" t="s">
        <v>2958</v>
      </c>
      <c r="C671" s="66" t="s">
        <v>2896</v>
      </c>
      <c r="D671" s="66" t="s">
        <v>2906</v>
      </c>
      <c r="E671" s="66">
        <v>24</v>
      </c>
      <c r="F671" s="64"/>
    </row>
    <row r="672" spans="1:6" x14ac:dyDescent="0.25">
      <c r="A672" s="65">
        <v>5323</v>
      </c>
      <c r="B672" s="66" t="s">
        <v>2958</v>
      </c>
      <c r="C672" s="66" t="s">
        <v>2685</v>
      </c>
      <c r="D672" s="66" t="s">
        <v>2961</v>
      </c>
      <c r="E672" s="66">
        <v>24</v>
      </c>
      <c r="F672" s="64"/>
    </row>
    <row r="673" spans="1:6" x14ac:dyDescent="0.25">
      <c r="A673" s="65">
        <v>5323</v>
      </c>
      <c r="B673" s="66" t="s">
        <v>2958</v>
      </c>
      <c r="C673" s="66" t="s">
        <v>2686</v>
      </c>
      <c r="D673" s="66" t="s">
        <v>2961</v>
      </c>
      <c r="E673" s="66">
        <v>24</v>
      </c>
      <c r="F673" s="64"/>
    </row>
    <row r="674" spans="1:6" x14ac:dyDescent="0.25">
      <c r="A674" s="65">
        <v>5323</v>
      </c>
      <c r="B674" s="66" t="s">
        <v>2958</v>
      </c>
      <c r="C674" s="66" t="s">
        <v>2687</v>
      </c>
      <c r="D674" s="66" t="s">
        <v>2961</v>
      </c>
      <c r="E674" s="66">
        <v>24</v>
      </c>
      <c r="F674" s="64"/>
    </row>
    <row r="675" spans="1:6" x14ac:dyDescent="0.25">
      <c r="A675" s="65">
        <v>5323</v>
      </c>
      <c r="B675" s="66" t="s">
        <v>2958</v>
      </c>
      <c r="C675" s="66" t="s">
        <v>2896</v>
      </c>
      <c r="D675" s="66" t="s">
        <v>2961</v>
      </c>
      <c r="E675" s="66">
        <v>24</v>
      </c>
      <c r="F675" s="64"/>
    </row>
    <row r="676" spans="1:6" x14ac:dyDescent="0.25">
      <c r="A676" s="65">
        <v>5323</v>
      </c>
      <c r="B676" s="66" t="s">
        <v>2958</v>
      </c>
      <c r="C676" s="66" t="s">
        <v>2685</v>
      </c>
      <c r="D676" s="66" t="s">
        <v>2962</v>
      </c>
      <c r="E676" s="66">
        <v>24</v>
      </c>
      <c r="F676" s="64"/>
    </row>
    <row r="677" spans="1:6" x14ac:dyDescent="0.25">
      <c r="A677" s="65">
        <v>5323</v>
      </c>
      <c r="B677" s="66" t="s">
        <v>2958</v>
      </c>
      <c r="C677" s="66" t="s">
        <v>2686</v>
      </c>
      <c r="D677" s="66" t="s">
        <v>2962</v>
      </c>
      <c r="E677" s="66">
        <v>24</v>
      </c>
      <c r="F677" s="64"/>
    </row>
    <row r="678" spans="1:6" x14ac:dyDescent="0.25">
      <c r="A678" s="65">
        <v>5323</v>
      </c>
      <c r="B678" s="66" t="s">
        <v>2958</v>
      </c>
      <c r="C678" s="66" t="s">
        <v>2687</v>
      </c>
      <c r="D678" s="66" t="s">
        <v>2962</v>
      </c>
      <c r="E678" s="66">
        <v>24</v>
      </c>
      <c r="F678" s="64"/>
    </row>
    <row r="679" spans="1:6" x14ac:dyDescent="0.25">
      <c r="A679" s="65">
        <v>5323</v>
      </c>
      <c r="B679" s="66" t="s">
        <v>2958</v>
      </c>
      <c r="C679" s="66" t="s">
        <v>2896</v>
      </c>
      <c r="D679" s="66" t="s">
        <v>2962</v>
      </c>
      <c r="E679" s="66">
        <v>24</v>
      </c>
      <c r="F679" s="64"/>
    </row>
    <row r="680" spans="1:6" x14ac:dyDescent="0.25">
      <c r="A680" s="65">
        <v>5323</v>
      </c>
      <c r="B680" s="66" t="s">
        <v>2958</v>
      </c>
      <c r="C680" s="66" t="s">
        <v>2685</v>
      </c>
      <c r="D680" s="66" t="s">
        <v>2963</v>
      </c>
      <c r="E680" s="66">
        <v>24</v>
      </c>
      <c r="F680" s="64"/>
    </row>
    <row r="681" spans="1:6" x14ac:dyDescent="0.25">
      <c r="A681" s="65">
        <v>5323</v>
      </c>
      <c r="B681" s="66" t="s">
        <v>2958</v>
      </c>
      <c r="C681" s="66" t="s">
        <v>2686</v>
      </c>
      <c r="D681" s="66" t="s">
        <v>2963</v>
      </c>
      <c r="E681" s="66">
        <v>24</v>
      </c>
      <c r="F681" s="64"/>
    </row>
    <row r="682" spans="1:6" x14ac:dyDescent="0.25">
      <c r="A682" s="65">
        <v>5323</v>
      </c>
      <c r="B682" s="66" t="s">
        <v>2958</v>
      </c>
      <c r="C682" s="66" t="s">
        <v>2687</v>
      </c>
      <c r="D682" s="66" t="s">
        <v>2963</v>
      </c>
      <c r="E682" s="66">
        <v>24</v>
      </c>
      <c r="F682" s="64"/>
    </row>
    <row r="683" spans="1:6" x14ac:dyDescent="0.25">
      <c r="A683" s="65">
        <v>5323</v>
      </c>
      <c r="B683" s="66" t="s">
        <v>2958</v>
      </c>
      <c r="C683" s="66" t="s">
        <v>2896</v>
      </c>
      <c r="D683" s="66" t="s">
        <v>2963</v>
      </c>
      <c r="E683" s="66">
        <v>24</v>
      </c>
      <c r="F683" s="64"/>
    </row>
    <row r="684" spans="1:6" x14ac:dyDescent="0.25">
      <c r="A684" s="65">
        <v>5323</v>
      </c>
      <c r="B684" s="66" t="s">
        <v>2958</v>
      </c>
      <c r="C684" s="66" t="s">
        <v>2685</v>
      </c>
      <c r="D684" s="66" t="s">
        <v>2893</v>
      </c>
      <c r="E684" s="66">
        <v>24</v>
      </c>
      <c r="F684" s="64"/>
    </row>
    <row r="685" spans="1:6" x14ac:dyDescent="0.25">
      <c r="A685" s="65">
        <v>5323</v>
      </c>
      <c r="B685" s="66" t="s">
        <v>2958</v>
      </c>
      <c r="C685" s="66" t="s">
        <v>2686</v>
      </c>
      <c r="D685" s="66" t="s">
        <v>2893</v>
      </c>
      <c r="E685" s="66">
        <v>24</v>
      </c>
      <c r="F685" s="64"/>
    </row>
    <row r="686" spans="1:6" x14ac:dyDescent="0.25">
      <c r="A686" s="65">
        <v>5323</v>
      </c>
      <c r="B686" s="66" t="s">
        <v>2958</v>
      </c>
      <c r="C686" s="66" t="s">
        <v>2687</v>
      </c>
      <c r="D686" s="66" t="s">
        <v>2893</v>
      </c>
      <c r="E686" s="66">
        <v>24</v>
      </c>
      <c r="F686" s="64"/>
    </row>
    <row r="687" spans="1:6" x14ac:dyDescent="0.25">
      <c r="A687" s="65">
        <v>5323</v>
      </c>
      <c r="B687" s="66" t="s">
        <v>2958</v>
      </c>
      <c r="C687" s="66" t="s">
        <v>2896</v>
      </c>
      <c r="D687" s="66" t="s">
        <v>2893</v>
      </c>
      <c r="E687" s="66">
        <v>24</v>
      </c>
      <c r="F687" s="64"/>
    </row>
    <row r="688" spans="1:6" x14ac:dyDescent="0.25">
      <c r="A688" s="65">
        <v>5323</v>
      </c>
      <c r="B688" s="66" t="s">
        <v>2958</v>
      </c>
      <c r="C688" s="66" t="s">
        <v>2685</v>
      </c>
      <c r="D688" s="66" t="s">
        <v>2964</v>
      </c>
      <c r="E688" s="66">
        <v>24</v>
      </c>
      <c r="F688" s="64"/>
    </row>
    <row r="689" spans="1:6" x14ac:dyDescent="0.25">
      <c r="A689" s="65">
        <v>5323</v>
      </c>
      <c r="B689" s="66" t="s">
        <v>2958</v>
      </c>
      <c r="C689" s="66" t="s">
        <v>2686</v>
      </c>
      <c r="D689" s="66" t="s">
        <v>2964</v>
      </c>
      <c r="E689" s="66">
        <v>24</v>
      </c>
      <c r="F689" s="64"/>
    </row>
    <row r="690" spans="1:6" x14ac:dyDescent="0.25">
      <c r="A690" s="65">
        <v>5323</v>
      </c>
      <c r="B690" s="66" t="s">
        <v>2958</v>
      </c>
      <c r="C690" s="66" t="s">
        <v>2687</v>
      </c>
      <c r="D690" s="66" t="s">
        <v>2964</v>
      </c>
      <c r="E690" s="66">
        <v>24</v>
      </c>
      <c r="F690" s="64"/>
    </row>
    <row r="691" spans="1:6" x14ac:dyDescent="0.25">
      <c r="A691" s="65">
        <v>5323</v>
      </c>
      <c r="B691" s="66" t="s">
        <v>2958</v>
      </c>
      <c r="C691" s="66" t="s">
        <v>2896</v>
      </c>
      <c r="D691" s="66" t="s">
        <v>2964</v>
      </c>
      <c r="E691" s="66">
        <v>24</v>
      </c>
      <c r="F691" s="64"/>
    </row>
    <row r="692" spans="1:6" x14ac:dyDescent="0.25">
      <c r="A692" s="65" t="s">
        <v>2398</v>
      </c>
      <c r="B692" s="66" t="s">
        <v>2965</v>
      </c>
      <c r="C692" s="66" t="s">
        <v>2685</v>
      </c>
      <c r="D692" s="66" t="s">
        <v>2966</v>
      </c>
      <c r="E692" s="66">
        <v>24</v>
      </c>
      <c r="F692" s="64"/>
    </row>
    <row r="693" spans="1:6" x14ac:dyDescent="0.25">
      <c r="A693" s="65" t="s">
        <v>2398</v>
      </c>
      <c r="B693" s="66" t="s">
        <v>2965</v>
      </c>
      <c r="C693" s="66" t="s">
        <v>2686</v>
      </c>
      <c r="D693" s="66" t="s">
        <v>2966</v>
      </c>
      <c r="E693" s="66">
        <v>24</v>
      </c>
      <c r="F693" s="64"/>
    </row>
    <row r="694" spans="1:6" x14ac:dyDescent="0.25">
      <c r="A694" s="65" t="s">
        <v>2398</v>
      </c>
      <c r="B694" s="66" t="s">
        <v>2965</v>
      </c>
      <c r="C694" s="66" t="s">
        <v>2687</v>
      </c>
      <c r="D694" s="66" t="s">
        <v>2966</v>
      </c>
      <c r="E694" s="66">
        <v>24</v>
      </c>
      <c r="F694" s="64"/>
    </row>
    <row r="695" spans="1:6" x14ac:dyDescent="0.25">
      <c r="A695" s="65" t="s">
        <v>2398</v>
      </c>
      <c r="B695" s="66" t="s">
        <v>2965</v>
      </c>
      <c r="C695" s="66" t="s">
        <v>2896</v>
      </c>
      <c r="D695" s="66" t="s">
        <v>2966</v>
      </c>
      <c r="E695" s="66">
        <v>24</v>
      </c>
      <c r="F695" s="64"/>
    </row>
    <row r="696" spans="1:6" x14ac:dyDescent="0.25">
      <c r="A696" s="65" t="s">
        <v>2398</v>
      </c>
      <c r="B696" s="66" t="s">
        <v>2965</v>
      </c>
      <c r="C696" s="66" t="s">
        <v>2685</v>
      </c>
      <c r="D696" s="66" t="s">
        <v>2889</v>
      </c>
      <c r="E696" s="66">
        <v>24</v>
      </c>
      <c r="F696" s="64"/>
    </row>
    <row r="697" spans="1:6" x14ac:dyDescent="0.25">
      <c r="A697" s="65" t="s">
        <v>2398</v>
      </c>
      <c r="B697" s="66" t="s">
        <v>2965</v>
      </c>
      <c r="C697" s="66" t="s">
        <v>2686</v>
      </c>
      <c r="D697" s="66" t="s">
        <v>2889</v>
      </c>
      <c r="E697" s="66">
        <v>24</v>
      </c>
      <c r="F697" s="64"/>
    </row>
    <row r="698" spans="1:6" x14ac:dyDescent="0.25">
      <c r="A698" s="65" t="s">
        <v>2398</v>
      </c>
      <c r="B698" s="66" t="s">
        <v>2965</v>
      </c>
      <c r="C698" s="66" t="s">
        <v>2687</v>
      </c>
      <c r="D698" s="66" t="s">
        <v>2889</v>
      </c>
      <c r="E698" s="66">
        <v>24</v>
      </c>
      <c r="F698" s="64"/>
    </row>
    <row r="699" spans="1:6" x14ac:dyDescent="0.25">
      <c r="A699" s="65" t="s">
        <v>2398</v>
      </c>
      <c r="B699" s="66" t="s">
        <v>2965</v>
      </c>
      <c r="C699" s="66" t="s">
        <v>2896</v>
      </c>
      <c r="D699" s="66" t="s">
        <v>2889</v>
      </c>
      <c r="E699" s="66">
        <v>24</v>
      </c>
      <c r="F699" s="64"/>
    </row>
    <row r="700" spans="1:6" x14ac:dyDescent="0.25">
      <c r="A700" s="65" t="s">
        <v>2398</v>
      </c>
      <c r="B700" s="66" t="s">
        <v>2965</v>
      </c>
      <c r="C700" s="66" t="s">
        <v>2685</v>
      </c>
      <c r="D700" s="66" t="s">
        <v>2967</v>
      </c>
      <c r="E700" s="66">
        <v>24</v>
      </c>
      <c r="F700" s="64"/>
    </row>
    <row r="701" spans="1:6" x14ac:dyDescent="0.25">
      <c r="A701" s="65" t="s">
        <v>2398</v>
      </c>
      <c r="B701" s="66" t="s">
        <v>2965</v>
      </c>
      <c r="C701" s="66" t="s">
        <v>2686</v>
      </c>
      <c r="D701" s="66" t="s">
        <v>2967</v>
      </c>
      <c r="E701" s="66">
        <v>24</v>
      </c>
      <c r="F701" s="64"/>
    </row>
    <row r="702" spans="1:6" x14ac:dyDescent="0.25">
      <c r="A702" s="65" t="s">
        <v>2398</v>
      </c>
      <c r="B702" s="66" t="s">
        <v>2965</v>
      </c>
      <c r="C702" s="66" t="s">
        <v>2687</v>
      </c>
      <c r="D702" s="66" t="s">
        <v>2967</v>
      </c>
      <c r="E702" s="66">
        <v>24</v>
      </c>
      <c r="F702" s="64"/>
    </row>
    <row r="703" spans="1:6" x14ac:dyDescent="0.25">
      <c r="A703" s="65" t="s">
        <v>2398</v>
      </c>
      <c r="B703" s="66" t="s">
        <v>2965</v>
      </c>
      <c r="C703" s="66" t="s">
        <v>2896</v>
      </c>
      <c r="D703" s="66" t="s">
        <v>2967</v>
      </c>
      <c r="E703" s="66">
        <v>24</v>
      </c>
      <c r="F703" s="64"/>
    </row>
    <row r="704" spans="1:6" x14ac:dyDescent="0.25">
      <c r="A704" s="65" t="s">
        <v>2398</v>
      </c>
      <c r="B704" s="66" t="s">
        <v>2965</v>
      </c>
      <c r="C704" s="66" t="s">
        <v>2685</v>
      </c>
      <c r="D704" s="66" t="s">
        <v>2906</v>
      </c>
      <c r="E704" s="66">
        <v>24</v>
      </c>
      <c r="F704" s="64"/>
    </row>
    <row r="705" spans="1:6" x14ac:dyDescent="0.25">
      <c r="A705" s="65" t="s">
        <v>2398</v>
      </c>
      <c r="B705" s="66" t="s">
        <v>2965</v>
      </c>
      <c r="C705" s="66" t="s">
        <v>2686</v>
      </c>
      <c r="D705" s="66" t="s">
        <v>2906</v>
      </c>
      <c r="E705" s="66">
        <v>24</v>
      </c>
      <c r="F705" s="64"/>
    </row>
    <row r="706" spans="1:6" x14ac:dyDescent="0.25">
      <c r="A706" s="65" t="s">
        <v>2398</v>
      </c>
      <c r="B706" s="66" t="s">
        <v>2965</v>
      </c>
      <c r="C706" s="66" t="s">
        <v>2687</v>
      </c>
      <c r="D706" s="66" t="s">
        <v>2906</v>
      </c>
      <c r="E706" s="66">
        <v>24</v>
      </c>
      <c r="F706" s="64"/>
    </row>
    <row r="707" spans="1:6" x14ac:dyDescent="0.25">
      <c r="A707" s="65" t="s">
        <v>2398</v>
      </c>
      <c r="B707" s="66" t="s">
        <v>2965</v>
      </c>
      <c r="C707" s="66" t="s">
        <v>2896</v>
      </c>
      <c r="D707" s="66" t="s">
        <v>2906</v>
      </c>
      <c r="E707" s="66">
        <v>24</v>
      </c>
      <c r="F707" s="64"/>
    </row>
    <row r="708" spans="1:6" x14ac:dyDescent="0.25">
      <c r="A708" s="65" t="s">
        <v>2398</v>
      </c>
      <c r="B708" s="66" t="s">
        <v>2965</v>
      </c>
      <c r="C708" s="66" t="s">
        <v>2685</v>
      </c>
      <c r="D708" s="66" t="s">
        <v>2968</v>
      </c>
      <c r="E708" s="66">
        <v>24</v>
      </c>
      <c r="F708" s="64"/>
    </row>
    <row r="709" spans="1:6" x14ac:dyDescent="0.25">
      <c r="A709" s="65" t="s">
        <v>2398</v>
      </c>
      <c r="B709" s="66" t="s">
        <v>2965</v>
      </c>
      <c r="C709" s="66" t="s">
        <v>2686</v>
      </c>
      <c r="D709" s="66" t="s">
        <v>2968</v>
      </c>
      <c r="E709" s="66">
        <v>24</v>
      </c>
      <c r="F709" s="64"/>
    </row>
    <row r="710" spans="1:6" x14ac:dyDescent="0.25">
      <c r="A710" s="65" t="s">
        <v>2398</v>
      </c>
      <c r="B710" s="66" t="s">
        <v>2965</v>
      </c>
      <c r="C710" s="66" t="s">
        <v>2687</v>
      </c>
      <c r="D710" s="66" t="s">
        <v>2968</v>
      </c>
      <c r="E710" s="66">
        <v>24</v>
      </c>
      <c r="F710" s="64"/>
    </row>
    <row r="711" spans="1:6" x14ac:dyDescent="0.25">
      <c r="A711" s="65" t="s">
        <v>2398</v>
      </c>
      <c r="B711" s="66" t="s">
        <v>2965</v>
      </c>
      <c r="C711" s="66" t="s">
        <v>2896</v>
      </c>
      <c r="D711" s="66" t="s">
        <v>2968</v>
      </c>
      <c r="E711" s="66">
        <v>24</v>
      </c>
      <c r="F711" s="64"/>
    </row>
    <row r="712" spans="1:6" x14ac:dyDescent="0.25">
      <c r="A712" s="65" t="s">
        <v>2398</v>
      </c>
      <c r="B712" s="66" t="s">
        <v>2965</v>
      </c>
      <c r="C712" s="66" t="s">
        <v>2685</v>
      </c>
      <c r="D712" s="66" t="s">
        <v>2969</v>
      </c>
      <c r="E712" s="66">
        <v>24</v>
      </c>
      <c r="F712" s="64"/>
    </row>
    <row r="713" spans="1:6" x14ac:dyDescent="0.25">
      <c r="A713" s="65" t="s">
        <v>2398</v>
      </c>
      <c r="B713" s="66" t="s">
        <v>2965</v>
      </c>
      <c r="C713" s="66" t="s">
        <v>2686</v>
      </c>
      <c r="D713" s="66" t="s">
        <v>2969</v>
      </c>
      <c r="E713" s="66">
        <v>24</v>
      </c>
      <c r="F713" s="64"/>
    </row>
    <row r="714" spans="1:6" x14ac:dyDescent="0.25">
      <c r="A714" s="65" t="s">
        <v>2398</v>
      </c>
      <c r="B714" s="66" t="s">
        <v>2965</v>
      </c>
      <c r="C714" s="66" t="s">
        <v>2687</v>
      </c>
      <c r="D714" s="66" t="s">
        <v>2969</v>
      </c>
      <c r="E714" s="66">
        <v>24</v>
      </c>
      <c r="F714" s="64"/>
    </row>
    <row r="715" spans="1:6" x14ac:dyDescent="0.25">
      <c r="A715" s="65" t="s">
        <v>2398</v>
      </c>
      <c r="B715" s="66" t="s">
        <v>2965</v>
      </c>
      <c r="C715" s="66" t="s">
        <v>2896</v>
      </c>
      <c r="D715" s="66" t="s">
        <v>2969</v>
      </c>
      <c r="E715" s="66">
        <v>24</v>
      </c>
      <c r="F715" s="64"/>
    </row>
    <row r="716" spans="1:6" x14ac:dyDescent="0.25">
      <c r="A716" s="65" t="s">
        <v>2398</v>
      </c>
      <c r="B716" s="66" t="s">
        <v>2965</v>
      </c>
      <c r="C716" s="66" t="s">
        <v>2685</v>
      </c>
      <c r="D716" s="66" t="s">
        <v>2907</v>
      </c>
      <c r="E716" s="66">
        <v>24</v>
      </c>
      <c r="F716" s="64"/>
    </row>
    <row r="717" spans="1:6" x14ac:dyDescent="0.25">
      <c r="A717" s="65" t="s">
        <v>2398</v>
      </c>
      <c r="B717" s="66" t="s">
        <v>2965</v>
      </c>
      <c r="C717" s="66" t="s">
        <v>2686</v>
      </c>
      <c r="D717" s="66" t="s">
        <v>2907</v>
      </c>
      <c r="E717" s="66">
        <v>24</v>
      </c>
      <c r="F717" s="64"/>
    </row>
    <row r="718" spans="1:6" x14ac:dyDescent="0.25">
      <c r="A718" s="65" t="s">
        <v>2398</v>
      </c>
      <c r="B718" s="66" t="s">
        <v>2965</v>
      </c>
      <c r="C718" s="66" t="s">
        <v>2687</v>
      </c>
      <c r="D718" s="66" t="s">
        <v>2907</v>
      </c>
      <c r="E718" s="66">
        <v>24</v>
      </c>
      <c r="F718" s="64"/>
    </row>
    <row r="719" spans="1:6" x14ac:dyDescent="0.25">
      <c r="A719" s="65" t="s">
        <v>2398</v>
      </c>
      <c r="B719" s="66" t="s">
        <v>2965</v>
      </c>
      <c r="C719" s="66" t="s">
        <v>2896</v>
      </c>
      <c r="D719" s="66" t="s">
        <v>2907</v>
      </c>
      <c r="E719" s="66">
        <v>24</v>
      </c>
      <c r="F719" s="64"/>
    </row>
    <row r="720" spans="1:6" x14ac:dyDescent="0.25">
      <c r="A720" s="65" t="s">
        <v>2398</v>
      </c>
      <c r="B720" s="66" t="s">
        <v>2965</v>
      </c>
      <c r="C720" s="66" t="s">
        <v>2685</v>
      </c>
      <c r="D720" s="66" t="s">
        <v>2908</v>
      </c>
      <c r="E720" s="66">
        <v>24</v>
      </c>
      <c r="F720" s="64"/>
    </row>
    <row r="721" spans="1:6" x14ac:dyDescent="0.25">
      <c r="A721" s="65" t="s">
        <v>2398</v>
      </c>
      <c r="B721" s="66" t="s">
        <v>2965</v>
      </c>
      <c r="C721" s="66" t="s">
        <v>2686</v>
      </c>
      <c r="D721" s="66" t="s">
        <v>2908</v>
      </c>
      <c r="E721" s="66">
        <v>24</v>
      </c>
      <c r="F721" s="64"/>
    </row>
    <row r="722" spans="1:6" x14ac:dyDescent="0.25">
      <c r="A722" s="65" t="s">
        <v>2398</v>
      </c>
      <c r="B722" s="66" t="s">
        <v>2965</v>
      </c>
      <c r="C722" s="66" t="s">
        <v>2687</v>
      </c>
      <c r="D722" s="66" t="s">
        <v>2908</v>
      </c>
      <c r="E722" s="66">
        <v>24</v>
      </c>
      <c r="F722" s="64"/>
    </row>
    <row r="723" spans="1:6" x14ac:dyDescent="0.25">
      <c r="A723" s="65" t="s">
        <v>2398</v>
      </c>
      <c r="B723" s="66" t="s">
        <v>2965</v>
      </c>
      <c r="C723" s="66" t="s">
        <v>2896</v>
      </c>
      <c r="D723" s="66" t="s">
        <v>2908</v>
      </c>
      <c r="E723" s="66">
        <v>24</v>
      </c>
      <c r="F723" s="64"/>
    </row>
    <row r="724" spans="1:6" x14ac:dyDescent="0.25">
      <c r="A724" s="65" t="s">
        <v>2398</v>
      </c>
      <c r="B724" s="66" t="s">
        <v>2965</v>
      </c>
      <c r="C724" s="66" t="s">
        <v>2685</v>
      </c>
      <c r="D724" s="66" t="s">
        <v>2909</v>
      </c>
      <c r="E724" s="66">
        <v>24</v>
      </c>
      <c r="F724" s="64"/>
    </row>
    <row r="725" spans="1:6" x14ac:dyDescent="0.25">
      <c r="A725" s="65" t="s">
        <v>2398</v>
      </c>
      <c r="B725" s="66" t="s">
        <v>2965</v>
      </c>
      <c r="C725" s="66" t="s">
        <v>2686</v>
      </c>
      <c r="D725" s="66" t="s">
        <v>2909</v>
      </c>
      <c r="E725" s="66">
        <v>24</v>
      </c>
      <c r="F725" s="64"/>
    </row>
    <row r="726" spans="1:6" x14ac:dyDescent="0.25">
      <c r="A726" s="65" t="s">
        <v>2398</v>
      </c>
      <c r="B726" s="66" t="s">
        <v>2965</v>
      </c>
      <c r="C726" s="66" t="s">
        <v>2687</v>
      </c>
      <c r="D726" s="66" t="s">
        <v>2909</v>
      </c>
      <c r="E726" s="66">
        <v>24</v>
      </c>
      <c r="F726" s="64"/>
    </row>
    <row r="727" spans="1:6" x14ac:dyDescent="0.25">
      <c r="A727" s="65" t="s">
        <v>2398</v>
      </c>
      <c r="B727" s="66" t="s">
        <v>2965</v>
      </c>
      <c r="C727" s="66" t="s">
        <v>2896</v>
      </c>
      <c r="D727" s="66" t="s">
        <v>2909</v>
      </c>
      <c r="E727" s="66">
        <v>24</v>
      </c>
      <c r="F727" s="64"/>
    </row>
    <row r="728" spans="1:6" x14ac:dyDescent="0.25">
      <c r="A728" s="65" t="s">
        <v>2398</v>
      </c>
      <c r="B728" s="66" t="s">
        <v>2965</v>
      </c>
      <c r="C728" s="66" t="s">
        <v>2685</v>
      </c>
      <c r="D728" s="66" t="s">
        <v>2970</v>
      </c>
      <c r="E728" s="66">
        <v>24</v>
      </c>
      <c r="F728" s="64"/>
    </row>
    <row r="729" spans="1:6" x14ac:dyDescent="0.25">
      <c r="A729" s="65" t="s">
        <v>2398</v>
      </c>
      <c r="B729" s="66" t="s">
        <v>2965</v>
      </c>
      <c r="C729" s="66" t="s">
        <v>2686</v>
      </c>
      <c r="D729" s="66" t="s">
        <v>2970</v>
      </c>
      <c r="E729" s="66">
        <v>24</v>
      </c>
      <c r="F729" s="64"/>
    </row>
    <row r="730" spans="1:6" x14ac:dyDescent="0.25">
      <c r="A730" s="65" t="s">
        <v>2398</v>
      </c>
      <c r="B730" s="66" t="s">
        <v>2965</v>
      </c>
      <c r="C730" s="66" t="s">
        <v>2687</v>
      </c>
      <c r="D730" s="66" t="s">
        <v>2970</v>
      </c>
      <c r="E730" s="66">
        <v>24</v>
      </c>
      <c r="F730" s="64"/>
    </row>
    <row r="731" spans="1:6" x14ac:dyDescent="0.25">
      <c r="A731" s="65" t="s">
        <v>2398</v>
      </c>
      <c r="B731" s="66" t="s">
        <v>2965</v>
      </c>
      <c r="C731" s="66" t="s">
        <v>2896</v>
      </c>
      <c r="D731" s="66" t="s">
        <v>2970</v>
      </c>
      <c r="E731" s="66">
        <v>24</v>
      </c>
      <c r="F731" s="64"/>
    </row>
    <row r="732" spans="1:6" x14ac:dyDescent="0.25">
      <c r="A732" s="65" t="s">
        <v>2398</v>
      </c>
      <c r="B732" s="66" t="s">
        <v>2965</v>
      </c>
      <c r="C732" s="66" t="s">
        <v>2685</v>
      </c>
      <c r="D732" s="66" t="s">
        <v>2892</v>
      </c>
      <c r="E732" s="66">
        <v>24</v>
      </c>
      <c r="F732" s="64"/>
    </row>
    <row r="733" spans="1:6" x14ac:dyDescent="0.25">
      <c r="A733" s="65" t="s">
        <v>2398</v>
      </c>
      <c r="B733" s="66" t="s">
        <v>2965</v>
      </c>
      <c r="C733" s="66" t="s">
        <v>2686</v>
      </c>
      <c r="D733" s="66" t="s">
        <v>2892</v>
      </c>
      <c r="E733" s="66">
        <v>24</v>
      </c>
      <c r="F733" s="64"/>
    </row>
    <row r="734" spans="1:6" x14ac:dyDescent="0.25">
      <c r="A734" s="65" t="s">
        <v>2398</v>
      </c>
      <c r="B734" s="66" t="s">
        <v>2965</v>
      </c>
      <c r="C734" s="66" t="s">
        <v>2687</v>
      </c>
      <c r="D734" s="66" t="s">
        <v>2892</v>
      </c>
      <c r="E734" s="66">
        <v>24</v>
      </c>
      <c r="F734" s="64"/>
    </row>
    <row r="735" spans="1:6" x14ac:dyDescent="0.25">
      <c r="A735" s="65" t="s">
        <v>2398</v>
      </c>
      <c r="B735" s="66" t="s">
        <v>2965</v>
      </c>
      <c r="C735" s="66" t="s">
        <v>2896</v>
      </c>
      <c r="D735" s="66" t="s">
        <v>2892</v>
      </c>
      <c r="E735" s="66">
        <v>24</v>
      </c>
      <c r="F735" s="64"/>
    </row>
    <row r="736" spans="1:6" x14ac:dyDescent="0.25">
      <c r="A736" s="65" t="s">
        <v>2398</v>
      </c>
      <c r="B736" s="66" t="s">
        <v>2965</v>
      </c>
      <c r="C736" s="66" t="s">
        <v>2685</v>
      </c>
      <c r="D736" s="66" t="s">
        <v>2971</v>
      </c>
      <c r="E736" s="66">
        <v>24</v>
      </c>
      <c r="F736" s="64"/>
    </row>
    <row r="737" spans="1:6" x14ac:dyDescent="0.25">
      <c r="A737" s="65" t="s">
        <v>2398</v>
      </c>
      <c r="B737" s="66" t="s">
        <v>2965</v>
      </c>
      <c r="C737" s="66" t="s">
        <v>2686</v>
      </c>
      <c r="D737" s="66" t="s">
        <v>2971</v>
      </c>
      <c r="E737" s="66">
        <v>24</v>
      </c>
      <c r="F737" s="64"/>
    </row>
    <row r="738" spans="1:6" x14ac:dyDescent="0.25">
      <c r="A738" s="65" t="s">
        <v>2398</v>
      </c>
      <c r="B738" s="66" t="s">
        <v>2965</v>
      </c>
      <c r="C738" s="66" t="s">
        <v>2687</v>
      </c>
      <c r="D738" s="66" t="s">
        <v>2971</v>
      </c>
      <c r="E738" s="66">
        <v>24</v>
      </c>
      <c r="F738" s="64"/>
    </row>
    <row r="739" spans="1:6" x14ac:dyDescent="0.25">
      <c r="A739" s="65" t="s">
        <v>2398</v>
      </c>
      <c r="B739" s="66" t="s">
        <v>2965</v>
      </c>
      <c r="C739" s="66" t="s">
        <v>2896</v>
      </c>
      <c r="D739" s="66" t="s">
        <v>2971</v>
      </c>
      <c r="E739" s="66">
        <v>24</v>
      </c>
      <c r="F739" s="64"/>
    </row>
    <row r="740" spans="1:6" x14ac:dyDescent="0.25">
      <c r="A740" s="65" t="s">
        <v>2398</v>
      </c>
      <c r="B740" s="66" t="s">
        <v>2965</v>
      </c>
      <c r="C740" s="66" t="s">
        <v>2685</v>
      </c>
      <c r="D740" s="66" t="s">
        <v>2910</v>
      </c>
      <c r="E740" s="66">
        <v>24</v>
      </c>
      <c r="F740" s="64"/>
    </row>
    <row r="741" spans="1:6" x14ac:dyDescent="0.25">
      <c r="A741" s="65" t="s">
        <v>2398</v>
      </c>
      <c r="B741" s="66" t="s">
        <v>2965</v>
      </c>
      <c r="C741" s="66" t="s">
        <v>2686</v>
      </c>
      <c r="D741" s="66" t="s">
        <v>2910</v>
      </c>
      <c r="E741" s="66">
        <v>24</v>
      </c>
      <c r="F741" s="64"/>
    </row>
    <row r="742" spans="1:6" x14ac:dyDescent="0.25">
      <c r="A742" s="65" t="s">
        <v>2398</v>
      </c>
      <c r="B742" s="66" t="s">
        <v>2965</v>
      </c>
      <c r="C742" s="66" t="s">
        <v>2687</v>
      </c>
      <c r="D742" s="66" t="s">
        <v>2910</v>
      </c>
      <c r="E742" s="66">
        <v>24</v>
      </c>
      <c r="F742" s="64"/>
    </row>
    <row r="743" spans="1:6" x14ac:dyDescent="0.25">
      <c r="A743" s="65" t="s">
        <v>2398</v>
      </c>
      <c r="B743" s="66" t="s">
        <v>2965</v>
      </c>
      <c r="C743" s="66" t="s">
        <v>2896</v>
      </c>
      <c r="D743" s="66" t="s">
        <v>2910</v>
      </c>
      <c r="E743" s="66">
        <v>24</v>
      </c>
      <c r="F743" s="64"/>
    </row>
    <row r="744" spans="1:6" x14ac:dyDescent="0.25">
      <c r="A744" s="65" t="s">
        <v>2398</v>
      </c>
      <c r="B744" s="66" t="s">
        <v>2965</v>
      </c>
      <c r="C744" s="66" t="s">
        <v>2685</v>
      </c>
      <c r="D744" s="66" t="s">
        <v>2893</v>
      </c>
      <c r="E744" s="66">
        <v>24</v>
      </c>
      <c r="F744" s="64"/>
    </row>
    <row r="745" spans="1:6" x14ac:dyDescent="0.25">
      <c r="A745" s="65" t="s">
        <v>2398</v>
      </c>
      <c r="B745" s="66" t="s">
        <v>2965</v>
      </c>
      <c r="C745" s="66" t="s">
        <v>2686</v>
      </c>
      <c r="D745" s="66" t="s">
        <v>2893</v>
      </c>
      <c r="E745" s="66">
        <v>24</v>
      </c>
      <c r="F745" s="64"/>
    </row>
    <row r="746" spans="1:6" x14ac:dyDescent="0.25">
      <c r="A746" s="65" t="s">
        <v>2398</v>
      </c>
      <c r="B746" s="66" t="s">
        <v>2965</v>
      </c>
      <c r="C746" s="66" t="s">
        <v>2687</v>
      </c>
      <c r="D746" s="66" t="s">
        <v>2893</v>
      </c>
      <c r="E746" s="66">
        <v>24</v>
      </c>
      <c r="F746" s="64"/>
    </row>
    <row r="747" spans="1:6" x14ac:dyDescent="0.25">
      <c r="A747" s="65" t="s">
        <v>2398</v>
      </c>
      <c r="B747" s="66" t="s">
        <v>2965</v>
      </c>
      <c r="C747" s="66" t="s">
        <v>2896</v>
      </c>
      <c r="D747" s="66" t="s">
        <v>2893</v>
      </c>
      <c r="E747" s="66">
        <v>24</v>
      </c>
      <c r="F747" s="64"/>
    </row>
    <row r="748" spans="1:6" x14ac:dyDescent="0.25">
      <c r="A748" s="65" t="s">
        <v>2399</v>
      </c>
      <c r="B748" s="66" t="s">
        <v>2972</v>
      </c>
      <c r="C748" s="66" t="s">
        <v>2685</v>
      </c>
      <c r="D748" s="66" t="s">
        <v>2973</v>
      </c>
      <c r="E748" s="66">
        <v>24</v>
      </c>
      <c r="F748" s="64"/>
    </row>
    <row r="749" spans="1:6" x14ac:dyDescent="0.25">
      <c r="A749" s="65" t="s">
        <v>2399</v>
      </c>
      <c r="B749" s="66" t="s">
        <v>2972</v>
      </c>
      <c r="C749" s="66" t="s">
        <v>2686</v>
      </c>
      <c r="D749" s="66" t="s">
        <v>2973</v>
      </c>
      <c r="E749" s="66">
        <v>24</v>
      </c>
      <c r="F749" s="64"/>
    </row>
    <row r="750" spans="1:6" x14ac:dyDescent="0.25">
      <c r="A750" s="65" t="s">
        <v>2399</v>
      </c>
      <c r="B750" s="66" t="s">
        <v>2972</v>
      </c>
      <c r="C750" s="66" t="s">
        <v>2687</v>
      </c>
      <c r="D750" s="66" t="s">
        <v>2973</v>
      </c>
      <c r="E750" s="66">
        <v>24</v>
      </c>
      <c r="F750" s="64"/>
    </row>
    <row r="751" spans="1:6" x14ac:dyDescent="0.25">
      <c r="A751" s="65" t="s">
        <v>2399</v>
      </c>
      <c r="B751" s="66" t="s">
        <v>2972</v>
      </c>
      <c r="C751" s="66" t="s">
        <v>2896</v>
      </c>
      <c r="D751" s="66" t="s">
        <v>2973</v>
      </c>
      <c r="E751" s="66">
        <v>24</v>
      </c>
      <c r="F751" s="64"/>
    </row>
    <row r="752" spans="1:6" x14ac:dyDescent="0.25">
      <c r="A752" s="65" t="s">
        <v>2399</v>
      </c>
      <c r="B752" s="66" t="s">
        <v>2972</v>
      </c>
      <c r="C752" s="66" t="s">
        <v>2685</v>
      </c>
      <c r="D752" s="66" t="s">
        <v>2889</v>
      </c>
      <c r="E752" s="66">
        <v>24</v>
      </c>
      <c r="F752" s="64"/>
    </row>
    <row r="753" spans="1:6" x14ac:dyDescent="0.25">
      <c r="A753" s="65" t="s">
        <v>2399</v>
      </c>
      <c r="B753" s="66" t="s">
        <v>2972</v>
      </c>
      <c r="C753" s="66" t="s">
        <v>2686</v>
      </c>
      <c r="D753" s="66" t="s">
        <v>2889</v>
      </c>
      <c r="E753" s="66">
        <v>24</v>
      </c>
      <c r="F753" s="64"/>
    </row>
    <row r="754" spans="1:6" x14ac:dyDescent="0.25">
      <c r="A754" s="65" t="s">
        <v>2399</v>
      </c>
      <c r="B754" s="66" t="s">
        <v>2972</v>
      </c>
      <c r="C754" s="66" t="s">
        <v>2687</v>
      </c>
      <c r="D754" s="66" t="s">
        <v>2889</v>
      </c>
      <c r="E754" s="66">
        <v>24</v>
      </c>
      <c r="F754" s="64"/>
    </row>
    <row r="755" spans="1:6" x14ac:dyDescent="0.25">
      <c r="A755" s="65" t="s">
        <v>2399</v>
      </c>
      <c r="B755" s="66" t="s">
        <v>2972</v>
      </c>
      <c r="C755" s="66" t="s">
        <v>2896</v>
      </c>
      <c r="D755" s="66" t="s">
        <v>2889</v>
      </c>
      <c r="E755" s="66">
        <v>24</v>
      </c>
      <c r="F755" s="64"/>
    </row>
    <row r="756" spans="1:6" x14ac:dyDescent="0.25">
      <c r="A756" s="65" t="s">
        <v>2399</v>
      </c>
      <c r="B756" s="66" t="s">
        <v>2972</v>
      </c>
      <c r="C756" s="66" t="s">
        <v>2685</v>
      </c>
      <c r="D756" s="66" t="s">
        <v>2974</v>
      </c>
      <c r="E756" s="66">
        <v>24</v>
      </c>
      <c r="F756" s="64"/>
    </row>
    <row r="757" spans="1:6" x14ac:dyDescent="0.25">
      <c r="A757" s="65" t="s">
        <v>2399</v>
      </c>
      <c r="B757" s="66" t="s">
        <v>2972</v>
      </c>
      <c r="C757" s="66" t="s">
        <v>2686</v>
      </c>
      <c r="D757" s="66" t="s">
        <v>2974</v>
      </c>
      <c r="E757" s="66">
        <v>24</v>
      </c>
      <c r="F757" s="64"/>
    </row>
    <row r="758" spans="1:6" x14ac:dyDescent="0.25">
      <c r="A758" s="65" t="s">
        <v>2399</v>
      </c>
      <c r="B758" s="66" t="s">
        <v>2972</v>
      </c>
      <c r="C758" s="66" t="s">
        <v>2687</v>
      </c>
      <c r="D758" s="66" t="s">
        <v>2974</v>
      </c>
      <c r="E758" s="66">
        <v>24</v>
      </c>
      <c r="F758" s="64"/>
    </row>
    <row r="759" spans="1:6" x14ac:dyDescent="0.25">
      <c r="A759" s="65" t="s">
        <v>2399</v>
      </c>
      <c r="B759" s="66" t="s">
        <v>2972</v>
      </c>
      <c r="C759" s="66" t="s">
        <v>2896</v>
      </c>
      <c r="D759" s="66" t="s">
        <v>2974</v>
      </c>
      <c r="E759" s="66">
        <v>24</v>
      </c>
      <c r="F759" s="64"/>
    </row>
    <row r="760" spans="1:6" x14ac:dyDescent="0.25">
      <c r="A760" s="65" t="s">
        <v>2399</v>
      </c>
      <c r="B760" s="66" t="s">
        <v>2972</v>
      </c>
      <c r="C760" s="66" t="s">
        <v>2685</v>
      </c>
      <c r="D760" s="66" t="s">
        <v>2906</v>
      </c>
      <c r="E760" s="66">
        <v>24</v>
      </c>
      <c r="F760" s="64"/>
    </row>
    <row r="761" spans="1:6" x14ac:dyDescent="0.25">
      <c r="A761" s="65" t="s">
        <v>2399</v>
      </c>
      <c r="B761" s="66" t="s">
        <v>2972</v>
      </c>
      <c r="C761" s="66" t="s">
        <v>2686</v>
      </c>
      <c r="D761" s="66" t="s">
        <v>2906</v>
      </c>
      <c r="E761" s="66">
        <v>24</v>
      </c>
      <c r="F761" s="64"/>
    </row>
    <row r="762" spans="1:6" x14ac:dyDescent="0.25">
      <c r="A762" s="65" t="s">
        <v>2399</v>
      </c>
      <c r="B762" s="66" t="s">
        <v>2972</v>
      </c>
      <c r="C762" s="66" t="s">
        <v>2687</v>
      </c>
      <c r="D762" s="66" t="s">
        <v>2906</v>
      </c>
      <c r="E762" s="66">
        <v>24</v>
      </c>
      <c r="F762" s="64"/>
    </row>
    <row r="763" spans="1:6" x14ac:dyDescent="0.25">
      <c r="A763" s="65" t="s">
        <v>2399</v>
      </c>
      <c r="B763" s="66" t="s">
        <v>2972</v>
      </c>
      <c r="C763" s="66" t="s">
        <v>2896</v>
      </c>
      <c r="D763" s="66" t="s">
        <v>2906</v>
      </c>
      <c r="E763" s="66">
        <v>24</v>
      </c>
      <c r="F763" s="64"/>
    </row>
    <row r="764" spans="1:6" x14ac:dyDescent="0.25">
      <c r="A764" s="65" t="s">
        <v>2399</v>
      </c>
      <c r="B764" s="66" t="s">
        <v>2972</v>
      </c>
      <c r="C764" s="66" t="s">
        <v>2685</v>
      </c>
      <c r="D764" s="66" t="s">
        <v>2975</v>
      </c>
      <c r="E764" s="66">
        <v>24</v>
      </c>
      <c r="F764" s="64"/>
    </row>
    <row r="765" spans="1:6" x14ac:dyDescent="0.25">
      <c r="A765" s="65" t="s">
        <v>2399</v>
      </c>
      <c r="B765" s="66" t="s">
        <v>2972</v>
      </c>
      <c r="C765" s="66" t="s">
        <v>2686</v>
      </c>
      <c r="D765" s="66" t="s">
        <v>2975</v>
      </c>
      <c r="E765" s="66">
        <v>24</v>
      </c>
      <c r="F765" s="64"/>
    </row>
    <row r="766" spans="1:6" x14ac:dyDescent="0.25">
      <c r="A766" s="65" t="s">
        <v>2399</v>
      </c>
      <c r="B766" s="66" t="s">
        <v>2972</v>
      </c>
      <c r="C766" s="66" t="s">
        <v>2687</v>
      </c>
      <c r="D766" s="66" t="s">
        <v>2975</v>
      </c>
      <c r="E766" s="66">
        <v>24</v>
      </c>
      <c r="F766" s="64"/>
    </row>
    <row r="767" spans="1:6" x14ac:dyDescent="0.25">
      <c r="A767" s="65" t="s">
        <v>2399</v>
      </c>
      <c r="B767" s="66" t="s">
        <v>2972</v>
      </c>
      <c r="C767" s="66" t="s">
        <v>2896</v>
      </c>
      <c r="D767" s="66" t="s">
        <v>2975</v>
      </c>
      <c r="E767" s="66">
        <v>24</v>
      </c>
      <c r="F767" s="64"/>
    </row>
    <row r="768" spans="1:6" x14ac:dyDescent="0.25">
      <c r="A768" s="65" t="s">
        <v>2399</v>
      </c>
      <c r="B768" s="66" t="s">
        <v>2972</v>
      </c>
      <c r="C768" s="66" t="s">
        <v>2685</v>
      </c>
      <c r="D768" s="66" t="s">
        <v>2976</v>
      </c>
      <c r="E768" s="66">
        <v>24</v>
      </c>
      <c r="F768" s="64"/>
    </row>
    <row r="769" spans="1:6" x14ac:dyDescent="0.25">
      <c r="A769" s="65" t="s">
        <v>2399</v>
      </c>
      <c r="B769" s="66" t="s">
        <v>2972</v>
      </c>
      <c r="C769" s="66" t="s">
        <v>2686</v>
      </c>
      <c r="D769" s="66" t="s">
        <v>2976</v>
      </c>
      <c r="E769" s="66">
        <v>24</v>
      </c>
      <c r="F769" s="64"/>
    </row>
    <row r="770" spans="1:6" x14ac:dyDescent="0.25">
      <c r="A770" s="65" t="s">
        <v>2399</v>
      </c>
      <c r="B770" s="66" t="s">
        <v>2972</v>
      </c>
      <c r="C770" s="66" t="s">
        <v>2687</v>
      </c>
      <c r="D770" s="66" t="s">
        <v>2976</v>
      </c>
      <c r="E770" s="66">
        <v>24</v>
      </c>
      <c r="F770" s="64"/>
    </row>
    <row r="771" spans="1:6" x14ac:dyDescent="0.25">
      <c r="A771" s="65" t="s">
        <v>2399</v>
      </c>
      <c r="B771" s="66" t="s">
        <v>2972</v>
      </c>
      <c r="C771" s="66" t="s">
        <v>2896</v>
      </c>
      <c r="D771" s="66" t="s">
        <v>2976</v>
      </c>
      <c r="E771" s="66">
        <v>24</v>
      </c>
      <c r="F771" s="64"/>
    </row>
    <row r="772" spans="1:6" x14ac:dyDescent="0.25">
      <c r="A772" s="65" t="s">
        <v>2399</v>
      </c>
      <c r="B772" s="66" t="s">
        <v>2972</v>
      </c>
      <c r="C772" s="66" t="s">
        <v>2685</v>
      </c>
      <c r="D772" s="66" t="s">
        <v>2907</v>
      </c>
      <c r="E772" s="66">
        <v>24</v>
      </c>
      <c r="F772" s="64"/>
    </row>
    <row r="773" spans="1:6" x14ac:dyDescent="0.25">
      <c r="A773" s="65" t="s">
        <v>2399</v>
      </c>
      <c r="B773" s="66" t="s">
        <v>2972</v>
      </c>
      <c r="C773" s="66" t="s">
        <v>2686</v>
      </c>
      <c r="D773" s="66" t="s">
        <v>2907</v>
      </c>
      <c r="E773" s="66">
        <v>24</v>
      </c>
      <c r="F773" s="64"/>
    </row>
    <row r="774" spans="1:6" x14ac:dyDescent="0.25">
      <c r="A774" s="65" t="s">
        <v>2399</v>
      </c>
      <c r="B774" s="66" t="s">
        <v>2972</v>
      </c>
      <c r="C774" s="66" t="s">
        <v>2687</v>
      </c>
      <c r="D774" s="66" t="s">
        <v>2907</v>
      </c>
      <c r="E774" s="66">
        <v>24</v>
      </c>
      <c r="F774" s="64"/>
    </row>
    <row r="775" spans="1:6" x14ac:dyDescent="0.25">
      <c r="A775" s="65" t="s">
        <v>2399</v>
      </c>
      <c r="B775" s="66" t="s">
        <v>2972</v>
      </c>
      <c r="C775" s="66" t="s">
        <v>2896</v>
      </c>
      <c r="D775" s="66" t="s">
        <v>2907</v>
      </c>
      <c r="E775" s="66">
        <v>24</v>
      </c>
      <c r="F775" s="64"/>
    </row>
    <row r="776" spans="1:6" x14ac:dyDescent="0.25">
      <c r="A776" s="65" t="s">
        <v>2399</v>
      </c>
      <c r="B776" s="66" t="s">
        <v>2972</v>
      </c>
      <c r="C776" s="66" t="s">
        <v>2685</v>
      </c>
      <c r="D776" s="66" t="s">
        <v>2908</v>
      </c>
      <c r="E776" s="66">
        <v>24</v>
      </c>
      <c r="F776" s="64"/>
    </row>
    <row r="777" spans="1:6" x14ac:dyDescent="0.25">
      <c r="A777" s="65" t="s">
        <v>2399</v>
      </c>
      <c r="B777" s="66" t="s">
        <v>2972</v>
      </c>
      <c r="C777" s="66" t="s">
        <v>2686</v>
      </c>
      <c r="D777" s="66" t="s">
        <v>2908</v>
      </c>
      <c r="E777" s="66">
        <v>24</v>
      </c>
      <c r="F777" s="64"/>
    </row>
    <row r="778" spans="1:6" x14ac:dyDescent="0.25">
      <c r="A778" s="65" t="s">
        <v>2399</v>
      </c>
      <c r="B778" s="66" t="s">
        <v>2972</v>
      </c>
      <c r="C778" s="66" t="s">
        <v>2687</v>
      </c>
      <c r="D778" s="66" t="s">
        <v>2908</v>
      </c>
      <c r="E778" s="66">
        <v>24</v>
      </c>
      <c r="F778" s="64"/>
    </row>
    <row r="779" spans="1:6" x14ac:dyDescent="0.25">
      <c r="A779" s="65" t="s">
        <v>2399</v>
      </c>
      <c r="B779" s="66" t="s">
        <v>2972</v>
      </c>
      <c r="C779" s="66" t="s">
        <v>2896</v>
      </c>
      <c r="D779" s="66" t="s">
        <v>2908</v>
      </c>
      <c r="E779" s="66">
        <v>24</v>
      </c>
      <c r="F779" s="64"/>
    </row>
    <row r="780" spans="1:6" x14ac:dyDescent="0.25">
      <c r="A780" s="65" t="s">
        <v>2399</v>
      </c>
      <c r="B780" s="66" t="s">
        <v>2972</v>
      </c>
      <c r="C780" s="66" t="s">
        <v>2685</v>
      </c>
      <c r="D780" s="66" t="s">
        <v>2977</v>
      </c>
      <c r="E780" s="66">
        <v>24</v>
      </c>
      <c r="F780" s="64"/>
    </row>
    <row r="781" spans="1:6" x14ac:dyDescent="0.25">
      <c r="A781" s="65" t="s">
        <v>2399</v>
      </c>
      <c r="B781" s="66" t="s">
        <v>2972</v>
      </c>
      <c r="C781" s="66" t="s">
        <v>2686</v>
      </c>
      <c r="D781" s="66" t="s">
        <v>2977</v>
      </c>
      <c r="E781" s="66">
        <v>24</v>
      </c>
      <c r="F781" s="64"/>
    </row>
    <row r="782" spans="1:6" x14ac:dyDescent="0.25">
      <c r="A782" s="65" t="s">
        <v>2399</v>
      </c>
      <c r="B782" s="66" t="s">
        <v>2972</v>
      </c>
      <c r="C782" s="66" t="s">
        <v>2687</v>
      </c>
      <c r="D782" s="66" t="s">
        <v>2977</v>
      </c>
      <c r="E782" s="66">
        <v>24</v>
      </c>
      <c r="F782" s="64"/>
    </row>
    <row r="783" spans="1:6" x14ac:dyDescent="0.25">
      <c r="A783" s="65" t="s">
        <v>2399</v>
      </c>
      <c r="B783" s="66" t="s">
        <v>2972</v>
      </c>
      <c r="C783" s="66" t="s">
        <v>2896</v>
      </c>
      <c r="D783" s="66" t="s">
        <v>2977</v>
      </c>
      <c r="E783" s="66">
        <v>24</v>
      </c>
      <c r="F783" s="64"/>
    </row>
    <row r="784" spans="1:6" x14ac:dyDescent="0.25">
      <c r="A784" s="65" t="s">
        <v>2399</v>
      </c>
      <c r="B784" s="66" t="s">
        <v>2972</v>
      </c>
      <c r="C784" s="66" t="s">
        <v>2685</v>
      </c>
      <c r="D784" s="66" t="s">
        <v>2909</v>
      </c>
      <c r="E784" s="66">
        <v>24</v>
      </c>
      <c r="F784" s="64"/>
    </row>
    <row r="785" spans="1:6" x14ac:dyDescent="0.25">
      <c r="A785" s="65" t="s">
        <v>2399</v>
      </c>
      <c r="B785" s="66" t="s">
        <v>2972</v>
      </c>
      <c r="C785" s="66" t="s">
        <v>2686</v>
      </c>
      <c r="D785" s="66" t="s">
        <v>2909</v>
      </c>
      <c r="E785" s="66">
        <v>24</v>
      </c>
      <c r="F785" s="64"/>
    </row>
    <row r="786" spans="1:6" x14ac:dyDescent="0.25">
      <c r="A786" s="65" t="s">
        <v>2399</v>
      </c>
      <c r="B786" s="66" t="s">
        <v>2972</v>
      </c>
      <c r="C786" s="66" t="s">
        <v>2687</v>
      </c>
      <c r="D786" s="66" t="s">
        <v>2909</v>
      </c>
      <c r="E786" s="66">
        <v>24</v>
      </c>
      <c r="F786" s="64"/>
    </row>
    <row r="787" spans="1:6" x14ac:dyDescent="0.25">
      <c r="A787" s="65" t="s">
        <v>2399</v>
      </c>
      <c r="B787" s="66" t="s">
        <v>2972</v>
      </c>
      <c r="C787" s="66" t="s">
        <v>2896</v>
      </c>
      <c r="D787" s="66" t="s">
        <v>2909</v>
      </c>
      <c r="E787" s="66">
        <v>24</v>
      </c>
      <c r="F787" s="64"/>
    </row>
    <row r="788" spans="1:6" x14ac:dyDescent="0.25">
      <c r="A788" s="65" t="s">
        <v>2399</v>
      </c>
      <c r="B788" s="66" t="s">
        <v>2972</v>
      </c>
      <c r="C788" s="66" t="s">
        <v>2685</v>
      </c>
      <c r="D788" s="66" t="s">
        <v>2978</v>
      </c>
      <c r="E788" s="66">
        <v>24</v>
      </c>
      <c r="F788" s="64"/>
    </row>
    <row r="789" spans="1:6" x14ac:dyDescent="0.25">
      <c r="A789" s="65" t="s">
        <v>2399</v>
      </c>
      <c r="B789" s="66" t="s">
        <v>2972</v>
      </c>
      <c r="C789" s="66" t="s">
        <v>2686</v>
      </c>
      <c r="D789" s="66" t="s">
        <v>2978</v>
      </c>
      <c r="E789" s="66">
        <v>24</v>
      </c>
      <c r="F789" s="64"/>
    </row>
    <row r="790" spans="1:6" x14ac:dyDescent="0.25">
      <c r="A790" s="65" t="s">
        <v>2399</v>
      </c>
      <c r="B790" s="66" t="s">
        <v>2972</v>
      </c>
      <c r="C790" s="66" t="s">
        <v>2687</v>
      </c>
      <c r="D790" s="66" t="s">
        <v>2978</v>
      </c>
      <c r="E790" s="66">
        <v>24</v>
      </c>
      <c r="F790" s="64"/>
    </row>
    <row r="791" spans="1:6" x14ac:dyDescent="0.25">
      <c r="A791" s="65" t="s">
        <v>2399</v>
      </c>
      <c r="B791" s="66" t="s">
        <v>2972</v>
      </c>
      <c r="C791" s="66" t="s">
        <v>2896</v>
      </c>
      <c r="D791" s="66" t="s">
        <v>2978</v>
      </c>
      <c r="E791" s="66">
        <v>24</v>
      </c>
      <c r="F791" s="64"/>
    </row>
    <row r="792" spans="1:6" x14ac:dyDescent="0.25">
      <c r="A792" s="65" t="s">
        <v>2399</v>
      </c>
      <c r="B792" s="66" t="s">
        <v>2972</v>
      </c>
      <c r="C792" s="66" t="s">
        <v>2685</v>
      </c>
      <c r="D792" s="66" t="s">
        <v>2892</v>
      </c>
      <c r="E792" s="66">
        <v>24</v>
      </c>
      <c r="F792" s="64"/>
    </row>
    <row r="793" spans="1:6" x14ac:dyDescent="0.25">
      <c r="A793" s="65" t="s">
        <v>2399</v>
      </c>
      <c r="B793" s="66" t="s">
        <v>2972</v>
      </c>
      <c r="C793" s="66" t="s">
        <v>2686</v>
      </c>
      <c r="D793" s="66" t="s">
        <v>2892</v>
      </c>
      <c r="E793" s="66">
        <v>24</v>
      </c>
      <c r="F793" s="64"/>
    </row>
    <row r="794" spans="1:6" x14ac:dyDescent="0.25">
      <c r="A794" s="65" t="s">
        <v>2399</v>
      </c>
      <c r="B794" s="66" t="s">
        <v>2972</v>
      </c>
      <c r="C794" s="66" t="s">
        <v>2687</v>
      </c>
      <c r="D794" s="66" t="s">
        <v>2892</v>
      </c>
      <c r="E794" s="66">
        <v>24</v>
      </c>
      <c r="F794" s="64"/>
    </row>
    <row r="795" spans="1:6" x14ac:dyDescent="0.25">
      <c r="A795" s="65" t="s">
        <v>2399</v>
      </c>
      <c r="B795" s="66" t="s">
        <v>2972</v>
      </c>
      <c r="C795" s="66" t="s">
        <v>2896</v>
      </c>
      <c r="D795" s="66" t="s">
        <v>2892</v>
      </c>
      <c r="E795" s="66">
        <v>24</v>
      </c>
      <c r="F795" s="64"/>
    </row>
    <row r="796" spans="1:6" x14ac:dyDescent="0.25">
      <c r="A796" s="65" t="s">
        <v>2399</v>
      </c>
      <c r="B796" s="66" t="s">
        <v>2972</v>
      </c>
      <c r="C796" s="66" t="s">
        <v>2685</v>
      </c>
      <c r="D796" s="66" t="s">
        <v>1025</v>
      </c>
      <c r="E796" s="66">
        <v>24</v>
      </c>
      <c r="F796" s="64"/>
    </row>
    <row r="797" spans="1:6" x14ac:dyDescent="0.25">
      <c r="A797" s="65" t="s">
        <v>2399</v>
      </c>
      <c r="B797" s="66" t="s">
        <v>2972</v>
      </c>
      <c r="C797" s="66" t="s">
        <v>2686</v>
      </c>
      <c r="D797" s="66" t="s">
        <v>1025</v>
      </c>
      <c r="E797" s="66">
        <v>24</v>
      </c>
      <c r="F797" s="64"/>
    </row>
    <row r="798" spans="1:6" x14ac:dyDescent="0.25">
      <c r="A798" s="65" t="s">
        <v>2399</v>
      </c>
      <c r="B798" s="66" t="s">
        <v>2972</v>
      </c>
      <c r="C798" s="66" t="s">
        <v>2687</v>
      </c>
      <c r="D798" s="66" t="s">
        <v>1025</v>
      </c>
      <c r="E798" s="66">
        <v>24</v>
      </c>
      <c r="F798" s="64"/>
    </row>
    <row r="799" spans="1:6" x14ac:dyDescent="0.25">
      <c r="A799" s="65" t="s">
        <v>2399</v>
      </c>
      <c r="B799" s="66" t="s">
        <v>2972</v>
      </c>
      <c r="C799" s="66" t="s">
        <v>2896</v>
      </c>
      <c r="D799" s="66" t="s">
        <v>1025</v>
      </c>
      <c r="E799" s="66">
        <v>24</v>
      </c>
      <c r="F799" s="64"/>
    </row>
    <row r="800" spans="1:6" x14ac:dyDescent="0.25">
      <c r="A800" s="65" t="s">
        <v>2399</v>
      </c>
      <c r="B800" s="66" t="s">
        <v>2972</v>
      </c>
      <c r="C800" s="66" t="s">
        <v>2685</v>
      </c>
      <c r="D800" s="66" t="s">
        <v>2979</v>
      </c>
      <c r="E800" s="66">
        <v>24</v>
      </c>
      <c r="F800" s="64"/>
    </row>
    <row r="801" spans="1:6" x14ac:dyDescent="0.25">
      <c r="A801" s="65" t="s">
        <v>2399</v>
      </c>
      <c r="B801" s="66" t="s">
        <v>2972</v>
      </c>
      <c r="C801" s="66" t="s">
        <v>2686</v>
      </c>
      <c r="D801" s="66" t="s">
        <v>2979</v>
      </c>
      <c r="E801" s="66">
        <v>24</v>
      </c>
      <c r="F801" s="64"/>
    </row>
    <row r="802" spans="1:6" x14ac:dyDescent="0.25">
      <c r="A802" s="65" t="s">
        <v>2399</v>
      </c>
      <c r="B802" s="66" t="s">
        <v>2972</v>
      </c>
      <c r="C802" s="66" t="s">
        <v>2687</v>
      </c>
      <c r="D802" s="66" t="s">
        <v>2979</v>
      </c>
      <c r="E802" s="66">
        <v>24</v>
      </c>
      <c r="F802" s="64"/>
    </row>
    <row r="803" spans="1:6" x14ac:dyDescent="0.25">
      <c r="A803" s="65" t="s">
        <v>2399</v>
      </c>
      <c r="B803" s="66" t="s">
        <v>2972</v>
      </c>
      <c r="C803" s="66" t="s">
        <v>2896</v>
      </c>
      <c r="D803" s="66" t="s">
        <v>2979</v>
      </c>
      <c r="E803" s="66">
        <v>24</v>
      </c>
      <c r="F803" s="64"/>
    </row>
    <row r="804" spans="1:6" x14ac:dyDescent="0.25">
      <c r="A804" s="65" t="s">
        <v>2399</v>
      </c>
      <c r="B804" s="66" t="s">
        <v>2972</v>
      </c>
      <c r="C804" s="66" t="s">
        <v>2685</v>
      </c>
      <c r="D804" s="66" t="s">
        <v>2980</v>
      </c>
      <c r="E804" s="66">
        <v>24</v>
      </c>
      <c r="F804" s="64"/>
    </row>
    <row r="805" spans="1:6" x14ac:dyDescent="0.25">
      <c r="A805" s="65" t="s">
        <v>2399</v>
      </c>
      <c r="B805" s="66" t="s">
        <v>2972</v>
      </c>
      <c r="C805" s="66" t="s">
        <v>2686</v>
      </c>
      <c r="D805" s="66" t="s">
        <v>2980</v>
      </c>
      <c r="E805" s="66">
        <v>24</v>
      </c>
      <c r="F805" s="64"/>
    </row>
    <row r="806" spans="1:6" x14ac:dyDescent="0.25">
      <c r="A806" s="65" t="s">
        <v>2399</v>
      </c>
      <c r="B806" s="66" t="s">
        <v>2972</v>
      </c>
      <c r="C806" s="66" t="s">
        <v>2687</v>
      </c>
      <c r="D806" s="66" t="s">
        <v>2980</v>
      </c>
      <c r="E806" s="66">
        <v>24</v>
      </c>
      <c r="F806" s="64"/>
    </row>
    <row r="807" spans="1:6" x14ac:dyDescent="0.25">
      <c r="A807" s="65" t="s">
        <v>2399</v>
      </c>
      <c r="B807" s="66" t="s">
        <v>2972</v>
      </c>
      <c r="C807" s="66" t="s">
        <v>2896</v>
      </c>
      <c r="D807" s="66" t="s">
        <v>2980</v>
      </c>
      <c r="E807" s="66">
        <v>24</v>
      </c>
      <c r="F807" s="64"/>
    </row>
    <row r="808" spans="1:6" x14ac:dyDescent="0.25">
      <c r="A808" s="65" t="s">
        <v>2399</v>
      </c>
      <c r="B808" s="66" t="s">
        <v>2972</v>
      </c>
      <c r="C808" s="66" t="s">
        <v>2685</v>
      </c>
      <c r="D808" s="66" t="s">
        <v>2910</v>
      </c>
      <c r="E808" s="66">
        <v>24</v>
      </c>
      <c r="F808" s="64"/>
    </row>
    <row r="809" spans="1:6" x14ac:dyDescent="0.25">
      <c r="A809" s="65" t="s">
        <v>2399</v>
      </c>
      <c r="B809" s="66" t="s">
        <v>2972</v>
      </c>
      <c r="C809" s="66" t="s">
        <v>2686</v>
      </c>
      <c r="D809" s="66" t="s">
        <v>2910</v>
      </c>
      <c r="E809" s="66">
        <v>24</v>
      </c>
      <c r="F809" s="64"/>
    </row>
    <row r="810" spans="1:6" x14ac:dyDescent="0.25">
      <c r="A810" s="65" t="s">
        <v>2399</v>
      </c>
      <c r="B810" s="66" t="s">
        <v>2972</v>
      </c>
      <c r="C810" s="66" t="s">
        <v>2687</v>
      </c>
      <c r="D810" s="66" t="s">
        <v>2910</v>
      </c>
      <c r="E810" s="66">
        <v>24</v>
      </c>
      <c r="F810" s="64"/>
    </row>
    <row r="811" spans="1:6" x14ac:dyDescent="0.25">
      <c r="A811" s="65" t="s">
        <v>2399</v>
      </c>
      <c r="B811" s="66" t="s">
        <v>2972</v>
      </c>
      <c r="C811" s="66" t="s">
        <v>2896</v>
      </c>
      <c r="D811" s="66" t="s">
        <v>2910</v>
      </c>
      <c r="E811" s="66">
        <v>24</v>
      </c>
      <c r="F811" s="64"/>
    </row>
    <row r="812" spans="1:6" x14ac:dyDescent="0.25">
      <c r="A812" s="65" t="s">
        <v>2399</v>
      </c>
      <c r="B812" s="66" t="s">
        <v>2972</v>
      </c>
      <c r="C812" s="66" t="s">
        <v>2685</v>
      </c>
      <c r="D812" s="66" t="s">
        <v>2893</v>
      </c>
      <c r="E812" s="66">
        <v>24</v>
      </c>
      <c r="F812" s="64"/>
    </row>
    <row r="813" spans="1:6" x14ac:dyDescent="0.25">
      <c r="A813" s="65" t="s">
        <v>2399</v>
      </c>
      <c r="B813" s="66" t="s">
        <v>2972</v>
      </c>
      <c r="C813" s="66" t="s">
        <v>2686</v>
      </c>
      <c r="D813" s="66" t="s">
        <v>2893</v>
      </c>
      <c r="E813" s="66">
        <v>24</v>
      </c>
      <c r="F813" s="64"/>
    </row>
    <row r="814" spans="1:6" x14ac:dyDescent="0.25">
      <c r="A814" s="65" t="s">
        <v>2399</v>
      </c>
      <c r="B814" s="66" t="s">
        <v>2972</v>
      </c>
      <c r="C814" s="66" t="s">
        <v>2687</v>
      </c>
      <c r="D814" s="66" t="s">
        <v>2893</v>
      </c>
      <c r="E814" s="66">
        <v>24</v>
      </c>
      <c r="F814" s="64"/>
    </row>
    <row r="815" spans="1:6" x14ac:dyDescent="0.25">
      <c r="A815" s="65" t="s">
        <v>2399</v>
      </c>
      <c r="B815" s="66" t="s">
        <v>2972</v>
      </c>
      <c r="C815" s="66" t="s">
        <v>2896</v>
      </c>
      <c r="D815" s="66" t="s">
        <v>2893</v>
      </c>
      <c r="E815" s="66">
        <v>24</v>
      </c>
      <c r="F815" s="64"/>
    </row>
    <row r="816" spans="1:6" x14ac:dyDescent="0.25">
      <c r="A816" s="65">
        <v>3533</v>
      </c>
      <c r="B816" s="66" t="s">
        <v>2812</v>
      </c>
      <c r="C816" s="66" t="s">
        <v>2668</v>
      </c>
      <c r="D816" s="66" t="s">
        <v>657</v>
      </c>
      <c r="E816" s="66">
        <v>36</v>
      </c>
      <c r="F816" s="64"/>
    </row>
    <row r="817" spans="1:6" x14ac:dyDescent="0.25">
      <c r="A817" s="65">
        <v>3533</v>
      </c>
      <c r="B817" s="66" t="s">
        <v>2812</v>
      </c>
      <c r="C817" s="66" t="s">
        <v>2669</v>
      </c>
      <c r="D817" s="66" t="s">
        <v>657</v>
      </c>
      <c r="E817" s="66">
        <v>36</v>
      </c>
      <c r="F817" s="64"/>
    </row>
    <row r="818" spans="1:6" x14ac:dyDescent="0.25">
      <c r="A818" s="65">
        <v>3533</v>
      </c>
      <c r="B818" s="66" t="s">
        <v>2812</v>
      </c>
      <c r="C818" s="66" t="s">
        <v>2670</v>
      </c>
      <c r="D818" s="66" t="s">
        <v>657</v>
      </c>
      <c r="E818" s="66">
        <v>36</v>
      </c>
      <c r="F818" s="64"/>
    </row>
    <row r="819" spans="1:6" x14ac:dyDescent="0.25">
      <c r="A819" s="65">
        <v>3533</v>
      </c>
      <c r="B819" s="66" t="s">
        <v>2812</v>
      </c>
      <c r="C819" s="66" t="s">
        <v>2671</v>
      </c>
      <c r="D819" s="66" t="s">
        <v>657</v>
      </c>
      <c r="E819" s="66">
        <v>36</v>
      </c>
      <c r="F819" s="64"/>
    </row>
    <row r="820" spans="1:6" x14ac:dyDescent="0.25">
      <c r="A820" s="65">
        <v>3533</v>
      </c>
      <c r="B820" s="66" t="s">
        <v>2812</v>
      </c>
      <c r="C820" s="66" t="s">
        <v>2672</v>
      </c>
      <c r="D820" s="66" t="s">
        <v>657</v>
      </c>
      <c r="E820" s="66">
        <v>36</v>
      </c>
      <c r="F820" s="64"/>
    </row>
    <row r="821" spans="1:6" x14ac:dyDescent="0.25">
      <c r="A821" s="65">
        <v>3533</v>
      </c>
      <c r="B821" s="66" t="s">
        <v>2812</v>
      </c>
      <c r="C821" s="66" t="s">
        <v>2668</v>
      </c>
      <c r="D821" s="66" t="s">
        <v>2981</v>
      </c>
      <c r="E821" s="66">
        <v>36</v>
      </c>
      <c r="F821" s="64"/>
    </row>
    <row r="822" spans="1:6" x14ac:dyDescent="0.25">
      <c r="A822" s="65">
        <v>3533</v>
      </c>
      <c r="B822" s="66" t="s">
        <v>2812</v>
      </c>
      <c r="C822" s="66" t="s">
        <v>2669</v>
      </c>
      <c r="D822" s="66" t="s">
        <v>2981</v>
      </c>
      <c r="E822" s="66">
        <v>36</v>
      </c>
      <c r="F822" s="64"/>
    </row>
    <row r="823" spans="1:6" x14ac:dyDescent="0.25">
      <c r="A823" s="65">
        <v>3533</v>
      </c>
      <c r="B823" s="66" t="s">
        <v>2812</v>
      </c>
      <c r="C823" s="66" t="s">
        <v>2670</v>
      </c>
      <c r="D823" s="66" t="s">
        <v>2981</v>
      </c>
      <c r="E823" s="66">
        <v>36</v>
      </c>
      <c r="F823" s="64"/>
    </row>
    <row r="824" spans="1:6" x14ac:dyDescent="0.25">
      <c r="A824" s="65">
        <v>3533</v>
      </c>
      <c r="B824" s="66" t="s">
        <v>2812</v>
      </c>
      <c r="C824" s="66" t="s">
        <v>2671</v>
      </c>
      <c r="D824" s="66" t="s">
        <v>2981</v>
      </c>
      <c r="E824" s="66">
        <v>36</v>
      </c>
      <c r="F824" s="64"/>
    </row>
    <row r="825" spans="1:6" x14ac:dyDescent="0.25">
      <c r="A825" s="65">
        <v>3533</v>
      </c>
      <c r="B825" s="66" t="s">
        <v>2812</v>
      </c>
      <c r="C825" s="66" t="s">
        <v>2672</v>
      </c>
      <c r="D825" s="66" t="s">
        <v>2981</v>
      </c>
      <c r="E825" s="66">
        <v>36</v>
      </c>
      <c r="F825" s="64"/>
    </row>
    <row r="826" spans="1:6" x14ac:dyDescent="0.25">
      <c r="A826" s="65">
        <v>3533</v>
      </c>
      <c r="B826" s="66" t="s">
        <v>2812</v>
      </c>
      <c r="C826" s="66" t="s">
        <v>2668</v>
      </c>
      <c r="D826" s="66" t="s">
        <v>2982</v>
      </c>
      <c r="E826" s="66">
        <v>36</v>
      </c>
      <c r="F826" s="64"/>
    </row>
    <row r="827" spans="1:6" x14ac:dyDescent="0.25">
      <c r="A827" s="65">
        <v>3533</v>
      </c>
      <c r="B827" s="66" t="s">
        <v>2812</v>
      </c>
      <c r="C827" s="66" t="s">
        <v>2669</v>
      </c>
      <c r="D827" s="66" t="s">
        <v>2982</v>
      </c>
      <c r="E827" s="66">
        <v>36</v>
      </c>
      <c r="F827" s="64"/>
    </row>
    <row r="828" spans="1:6" x14ac:dyDescent="0.25">
      <c r="A828" s="65">
        <v>3533</v>
      </c>
      <c r="B828" s="66" t="s">
        <v>2812</v>
      </c>
      <c r="C828" s="66" t="s">
        <v>2670</v>
      </c>
      <c r="D828" s="66" t="s">
        <v>2982</v>
      </c>
      <c r="E828" s="66">
        <v>36</v>
      </c>
      <c r="F828" s="64"/>
    </row>
    <row r="829" spans="1:6" x14ac:dyDescent="0.25">
      <c r="A829" s="65">
        <v>3533</v>
      </c>
      <c r="B829" s="66" t="s">
        <v>2812</v>
      </c>
      <c r="C829" s="66" t="s">
        <v>2671</v>
      </c>
      <c r="D829" s="66" t="s">
        <v>2982</v>
      </c>
      <c r="E829" s="66">
        <v>36</v>
      </c>
      <c r="F829" s="64"/>
    </row>
    <row r="830" spans="1:6" x14ac:dyDescent="0.25">
      <c r="A830" s="65">
        <v>3533</v>
      </c>
      <c r="B830" s="66" t="s">
        <v>2812</v>
      </c>
      <c r="C830" s="66" t="s">
        <v>2672</v>
      </c>
      <c r="D830" s="66" t="s">
        <v>2982</v>
      </c>
      <c r="E830" s="66">
        <v>36</v>
      </c>
      <c r="F830" s="64"/>
    </row>
    <row r="831" spans="1:6" x14ac:dyDescent="0.25">
      <c r="A831" s="65">
        <v>3533</v>
      </c>
      <c r="B831" s="66" t="s">
        <v>2812</v>
      </c>
      <c r="C831" s="66" t="s">
        <v>2668</v>
      </c>
      <c r="D831" s="66" t="s">
        <v>2983</v>
      </c>
      <c r="E831" s="66">
        <v>36</v>
      </c>
      <c r="F831" s="64"/>
    </row>
    <row r="832" spans="1:6" x14ac:dyDescent="0.25">
      <c r="A832" s="65">
        <v>3533</v>
      </c>
      <c r="B832" s="66" t="s">
        <v>2812</v>
      </c>
      <c r="C832" s="66" t="s">
        <v>2669</v>
      </c>
      <c r="D832" s="66" t="s">
        <v>2983</v>
      </c>
      <c r="E832" s="66">
        <v>36</v>
      </c>
      <c r="F832" s="64"/>
    </row>
    <row r="833" spans="1:6" x14ac:dyDescent="0.25">
      <c r="A833" s="65">
        <v>3533</v>
      </c>
      <c r="B833" s="66" t="s">
        <v>2812</v>
      </c>
      <c r="C833" s="66" t="s">
        <v>2670</v>
      </c>
      <c r="D833" s="66" t="s">
        <v>2983</v>
      </c>
      <c r="E833" s="66">
        <v>36</v>
      </c>
      <c r="F833" s="64"/>
    </row>
    <row r="834" spans="1:6" x14ac:dyDescent="0.25">
      <c r="A834" s="65">
        <v>3533</v>
      </c>
      <c r="B834" s="66" t="s">
        <v>2812</v>
      </c>
      <c r="C834" s="66" t="s">
        <v>2671</v>
      </c>
      <c r="D834" s="66" t="s">
        <v>2983</v>
      </c>
      <c r="E834" s="66">
        <v>36</v>
      </c>
      <c r="F834" s="64"/>
    </row>
    <row r="835" spans="1:6" x14ac:dyDescent="0.25">
      <c r="A835" s="65">
        <v>3533</v>
      </c>
      <c r="B835" s="66" t="s">
        <v>2812</v>
      </c>
      <c r="C835" s="66" t="s">
        <v>2672</v>
      </c>
      <c r="D835" s="66" t="s">
        <v>2983</v>
      </c>
      <c r="E835" s="66">
        <v>36</v>
      </c>
      <c r="F835" s="64"/>
    </row>
    <row r="836" spans="1:6" x14ac:dyDescent="0.25">
      <c r="A836" s="65">
        <v>3533</v>
      </c>
      <c r="B836" s="66" t="s">
        <v>2812</v>
      </c>
      <c r="C836" s="66" t="s">
        <v>2668</v>
      </c>
      <c r="D836" s="66" t="s">
        <v>2984</v>
      </c>
      <c r="E836" s="66">
        <v>36</v>
      </c>
      <c r="F836" s="64"/>
    </row>
    <row r="837" spans="1:6" x14ac:dyDescent="0.25">
      <c r="A837" s="65">
        <v>3533</v>
      </c>
      <c r="B837" s="66" t="s">
        <v>2812</v>
      </c>
      <c r="C837" s="66" t="s">
        <v>2669</v>
      </c>
      <c r="D837" s="66" t="s">
        <v>2984</v>
      </c>
      <c r="E837" s="66">
        <v>36</v>
      </c>
      <c r="F837" s="64"/>
    </row>
    <row r="838" spans="1:6" x14ac:dyDescent="0.25">
      <c r="A838" s="65">
        <v>3533</v>
      </c>
      <c r="B838" s="66" t="s">
        <v>2812</v>
      </c>
      <c r="C838" s="66" t="s">
        <v>2670</v>
      </c>
      <c r="D838" s="66" t="s">
        <v>2984</v>
      </c>
      <c r="E838" s="66">
        <v>36</v>
      </c>
      <c r="F838" s="64"/>
    </row>
    <row r="839" spans="1:6" x14ac:dyDescent="0.25">
      <c r="A839" s="65">
        <v>3533</v>
      </c>
      <c r="B839" s="66" t="s">
        <v>2812</v>
      </c>
      <c r="C839" s="66" t="s">
        <v>2671</v>
      </c>
      <c r="D839" s="66" t="s">
        <v>2984</v>
      </c>
      <c r="E839" s="66">
        <v>36</v>
      </c>
      <c r="F839" s="64"/>
    </row>
    <row r="840" spans="1:6" x14ac:dyDescent="0.25">
      <c r="A840" s="65">
        <v>3533</v>
      </c>
      <c r="B840" s="66" t="s">
        <v>2812</v>
      </c>
      <c r="C840" s="66" t="s">
        <v>2672</v>
      </c>
      <c r="D840" s="66" t="s">
        <v>2984</v>
      </c>
      <c r="E840" s="66">
        <v>36</v>
      </c>
      <c r="F840" s="64"/>
    </row>
    <row r="841" spans="1:6" x14ac:dyDescent="0.25">
      <c r="A841" s="65">
        <v>3533</v>
      </c>
      <c r="B841" s="66" t="s">
        <v>2812</v>
      </c>
      <c r="C841" s="66" t="s">
        <v>2668</v>
      </c>
      <c r="D841" s="66" t="s">
        <v>2985</v>
      </c>
      <c r="E841" s="66">
        <v>36</v>
      </c>
      <c r="F841" s="64"/>
    </row>
    <row r="842" spans="1:6" x14ac:dyDescent="0.25">
      <c r="A842" s="65">
        <v>3533</v>
      </c>
      <c r="B842" s="66" t="s">
        <v>2812</v>
      </c>
      <c r="C842" s="66" t="s">
        <v>2669</v>
      </c>
      <c r="D842" s="66" t="s">
        <v>2985</v>
      </c>
      <c r="E842" s="66">
        <v>36</v>
      </c>
      <c r="F842" s="64"/>
    </row>
    <row r="843" spans="1:6" x14ac:dyDescent="0.25">
      <c r="A843" s="65">
        <v>3533</v>
      </c>
      <c r="B843" s="66" t="s">
        <v>2812</v>
      </c>
      <c r="C843" s="66" t="s">
        <v>2670</v>
      </c>
      <c r="D843" s="66" t="s">
        <v>2985</v>
      </c>
      <c r="E843" s="66">
        <v>36</v>
      </c>
      <c r="F843" s="64"/>
    </row>
    <row r="844" spans="1:6" x14ac:dyDescent="0.25">
      <c r="A844" s="65">
        <v>3533</v>
      </c>
      <c r="B844" s="66" t="s">
        <v>2812</v>
      </c>
      <c r="C844" s="66" t="s">
        <v>2671</v>
      </c>
      <c r="D844" s="66" t="s">
        <v>2985</v>
      </c>
      <c r="E844" s="66">
        <v>36</v>
      </c>
      <c r="F844" s="64"/>
    </row>
    <row r="845" spans="1:6" x14ac:dyDescent="0.25">
      <c r="A845" s="65">
        <v>3533</v>
      </c>
      <c r="B845" s="66" t="s">
        <v>2812</v>
      </c>
      <c r="C845" s="66" t="s">
        <v>2672</v>
      </c>
      <c r="D845" s="66" t="s">
        <v>2985</v>
      </c>
      <c r="E845" s="66">
        <v>36</v>
      </c>
      <c r="F845" s="64"/>
    </row>
    <row r="846" spans="1:6" x14ac:dyDescent="0.25">
      <c r="A846" s="65">
        <v>3538</v>
      </c>
      <c r="B846" s="66" t="s">
        <v>2810</v>
      </c>
      <c r="C846" s="66" t="s">
        <v>2668</v>
      </c>
      <c r="D846" s="66" t="s">
        <v>2986</v>
      </c>
      <c r="E846" s="66">
        <v>36</v>
      </c>
      <c r="F846" s="64"/>
    </row>
    <row r="847" spans="1:6" x14ac:dyDescent="0.25">
      <c r="A847" s="65">
        <v>3538</v>
      </c>
      <c r="B847" s="66" t="s">
        <v>2810</v>
      </c>
      <c r="C847" s="66" t="s">
        <v>2669</v>
      </c>
      <c r="D847" s="66" t="s">
        <v>2986</v>
      </c>
      <c r="E847" s="66">
        <v>36</v>
      </c>
      <c r="F847" s="64"/>
    </row>
    <row r="848" spans="1:6" x14ac:dyDescent="0.25">
      <c r="A848" s="65">
        <v>3538</v>
      </c>
      <c r="B848" s="66" t="s">
        <v>2810</v>
      </c>
      <c r="C848" s="66" t="s">
        <v>2670</v>
      </c>
      <c r="D848" s="66" t="s">
        <v>2986</v>
      </c>
      <c r="E848" s="66">
        <v>36</v>
      </c>
      <c r="F848" s="64"/>
    </row>
    <row r="849" spans="1:6" x14ac:dyDescent="0.25">
      <c r="A849" s="65">
        <v>3538</v>
      </c>
      <c r="B849" s="66" t="s">
        <v>2810</v>
      </c>
      <c r="C849" s="66" t="s">
        <v>2671</v>
      </c>
      <c r="D849" s="66" t="s">
        <v>2986</v>
      </c>
      <c r="E849" s="66">
        <v>36</v>
      </c>
      <c r="F849" s="64"/>
    </row>
    <row r="850" spans="1:6" x14ac:dyDescent="0.25">
      <c r="A850" s="65">
        <v>3538</v>
      </c>
      <c r="B850" s="66" t="s">
        <v>2810</v>
      </c>
      <c r="C850" s="66" t="s">
        <v>2672</v>
      </c>
      <c r="D850" s="66" t="s">
        <v>2986</v>
      </c>
      <c r="E850" s="66">
        <v>36</v>
      </c>
      <c r="F850" s="64"/>
    </row>
    <row r="851" spans="1:6" x14ac:dyDescent="0.25">
      <c r="A851" s="65">
        <v>3538</v>
      </c>
      <c r="B851" s="66" t="s">
        <v>2810</v>
      </c>
      <c r="C851" s="66" t="s">
        <v>2668</v>
      </c>
      <c r="D851" s="66" t="s">
        <v>2987</v>
      </c>
      <c r="E851" s="66">
        <v>36</v>
      </c>
      <c r="F851" s="64"/>
    </row>
    <row r="852" spans="1:6" x14ac:dyDescent="0.25">
      <c r="A852" s="65">
        <v>3538</v>
      </c>
      <c r="B852" s="66" t="s">
        <v>2810</v>
      </c>
      <c r="C852" s="66" t="s">
        <v>2669</v>
      </c>
      <c r="D852" s="66" t="s">
        <v>2987</v>
      </c>
      <c r="E852" s="66">
        <v>36</v>
      </c>
      <c r="F852" s="64"/>
    </row>
    <row r="853" spans="1:6" x14ac:dyDescent="0.25">
      <c r="A853" s="65">
        <v>3538</v>
      </c>
      <c r="B853" s="66" t="s">
        <v>2810</v>
      </c>
      <c r="C853" s="66" t="s">
        <v>2670</v>
      </c>
      <c r="D853" s="66" t="s">
        <v>2987</v>
      </c>
      <c r="E853" s="66">
        <v>36</v>
      </c>
      <c r="F853" s="64"/>
    </row>
    <row r="854" spans="1:6" x14ac:dyDescent="0.25">
      <c r="A854" s="65">
        <v>3538</v>
      </c>
      <c r="B854" s="66" t="s">
        <v>2810</v>
      </c>
      <c r="C854" s="66" t="s">
        <v>2671</v>
      </c>
      <c r="D854" s="66" t="s">
        <v>2987</v>
      </c>
      <c r="E854" s="66">
        <v>36</v>
      </c>
      <c r="F854" s="64"/>
    </row>
    <row r="855" spans="1:6" x14ac:dyDescent="0.25">
      <c r="A855" s="65">
        <v>3538</v>
      </c>
      <c r="B855" s="66" t="s">
        <v>2810</v>
      </c>
      <c r="C855" s="66" t="s">
        <v>2672</v>
      </c>
      <c r="D855" s="66" t="s">
        <v>2987</v>
      </c>
      <c r="E855" s="66">
        <v>36</v>
      </c>
      <c r="F855" s="64"/>
    </row>
    <row r="856" spans="1:6" x14ac:dyDescent="0.25">
      <c r="A856" s="65">
        <v>3538</v>
      </c>
      <c r="B856" s="66" t="s">
        <v>2810</v>
      </c>
      <c r="C856" s="66" t="s">
        <v>2668</v>
      </c>
      <c r="D856" s="66" t="s">
        <v>2988</v>
      </c>
      <c r="E856" s="66">
        <v>36</v>
      </c>
      <c r="F856" s="64"/>
    </row>
    <row r="857" spans="1:6" x14ac:dyDescent="0.25">
      <c r="A857" s="65">
        <v>3538</v>
      </c>
      <c r="B857" s="66" t="s">
        <v>2810</v>
      </c>
      <c r="C857" s="66" t="s">
        <v>2669</v>
      </c>
      <c r="D857" s="66" t="s">
        <v>2988</v>
      </c>
      <c r="E857" s="66">
        <v>36</v>
      </c>
      <c r="F857" s="64"/>
    </row>
    <row r="858" spans="1:6" x14ac:dyDescent="0.25">
      <c r="A858" s="65">
        <v>3538</v>
      </c>
      <c r="B858" s="66" t="s">
        <v>2810</v>
      </c>
      <c r="C858" s="66" t="s">
        <v>2670</v>
      </c>
      <c r="D858" s="66" t="s">
        <v>2988</v>
      </c>
      <c r="E858" s="66">
        <v>36</v>
      </c>
      <c r="F858" s="64"/>
    </row>
    <row r="859" spans="1:6" x14ac:dyDescent="0.25">
      <c r="A859" s="65">
        <v>3538</v>
      </c>
      <c r="B859" s="66" t="s">
        <v>2810</v>
      </c>
      <c r="C859" s="66" t="s">
        <v>2671</v>
      </c>
      <c r="D859" s="66" t="s">
        <v>2988</v>
      </c>
      <c r="E859" s="66">
        <v>36</v>
      </c>
      <c r="F859" s="64"/>
    </row>
    <row r="860" spans="1:6" x14ac:dyDescent="0.25">
      <c r="A860" s="65">
        <v>3538</v>
      </c>
      <c r="B860" s="66" t="s">
        <v>2810</v>
      </c>
      <c r="C860" s="66" t="s">
        <v>2672</v>
      </c>
      <c r="D860" s="66" t="s">
        <v>2988</v>
      </c>
      <c r="E860" s="66">
        <v>36</v>
      </c>
      <c r="F860" s="64"/>
    </row>
    <row r="861" spans="1:6" x14ac:dyDescent="0.25">
      <c r="A861" s="65">
        <v>3538</v>
      </c>
      <c r="B861" s="66" t="s">
        <v>2810</v>
      </c>
      <c r="C861" s="66" t="s">
        <v>2668</v>
      </c>
      <c r="D861" s="66" t="s">
        <v>2989</v>
      </c>
      <c r="E861" s="66">
        <v>36</v>
      </c>
      <c r="F861" s="64"/>
    </row>
    <row r="862" spans="1:6" x14ac:dyDescent="0.25">
      <c r="A862" s="65">
        <v>3538</v>
      </c>
      <c r="B862" s="66" t="s">
        <v>2810</v>
      </c>
      <c r="C862" s="66" t="s">
        <v>2669</v>
      </c>
      <c r="D862" s="66" t="s">
        <v>2989</v>
      </c>
      <c r="E862" s="66">
        <v>36</v>
      </c>
      <c r="F862" s="64"/>
    </row>
    <row r="863" spans="1:6" x14ac:dyDescent="0.25">
      <c r="A863" s="65">
        <v>3538</v>
      </c>
      <c r="B863" s="66" t="s">
        <v>2810</v>
      </c>
      <c r="C863" s="66" t="s">
        <v>2670</v>
      </c>
      <c r="D863" s="66" t="s">
        <v>2989</v>
      </c>
      <c r="E863" s="66">
        <v>36</v>
      </c>
      <c r="F863" s="64"/>
    </row>
    <row r="864" spans="1:6" x14ac:dyDescent="0.25">
      <c r="A864" s="65">
        <v>3538</v>
      </c>
      <c r="B864" s="66" t="s">
        <v>2810</v>
      </c>
      <c r="C864" s="66" t="s">
        <v>2671</v>
      </c>
      <c r="D864" s="66" t="s">
        <v>2989</v>
      </c>
      <c r="E864" s="66">
        <v>36</v>
      </c>
      <c r="F864" s="64"/>
    </row>
    <row r="865" spans="1:6" x14ac:dyDescent="0.25">
      <c r="A865" s="65">
        <v>3538</v>
      </c>
      <c r="B865" s="66" t="s">
        <v>2810</v>
      </c>
      <c r="C865" s="66" t="s">
        <v>2672</v>
      </c>
      <c r="D865" s="66" t="s">
        <v>2989</v>
      </c>
      <c r="E865" s="66">
        <v>36</v>
      </c>
      <c r="F865" s="64"/>
    </row>
    <row r="866" spans="1:6" x14ac:dyDescent="0.25">
      <c r="A866" s="65">
        <v>3538</v>
      </c>
      <c r="B866" s="66" t="s">
        <v>2810</v>
      </c>
      <c r="C866" s="66" t="s">
        <v>2668</v>
      </c>
      <c r="D866" s="66" t="s">
        <v>2990</v>
      </c>
      <c r="E866" s="66">
        <v>36</v>
      </c>
      <c r="F866" s="64"/>
    </row>
    <row r="867" spans="1:6" x14ac:dyDescent="0.25">
      <c r="A867" s="65">
        <v>3538</v>
      </c>
      <c r="B867" s="66" t="s">
        <v>2810</v>
      </c>
      <c r="C867" s="66" t="s">
        <v>2669</v>
      </c>
      <c r="D867" s="66" t="s">
        <v>2990</v>
      </c>
      <c r="E867" s="66">
        <v>36</v>
      </c>
      <c r="F867" s="64"/>
    </row>
    <row r="868" spans="1:6" x14ac:dyDescent="0.25">
      <c r="A868" s="65">
        <v>3538</v>
      </c>
      <c r="B868" s="66" t="s">
        <v>2810</v>
      </c>
      <c r="C868" s="66" t="s">
        <v>2670</v>
      </c>
      <c r="D868" s="66" t="s">
        <v>2990</v>
      </c>
      <c r="E868" s="66">
        <v>36</v>
      </c>
      <c r="F868" s="64"/>
    </row>
    <row r="869" spans="1:6" x14ac:dyDescent="0.25">
      <c r="A869" s="65">
        <v>3538</v>
      </c>
      <c r="B869" s="66" t="s">
        <v>2810</v>
      </c>
      <c r="C869" s="66" t="s">
        <v>2671</v>
      </c>
      <c r="D869" s="66" t="s">
        <v>2990</v>
      </c>
      <c r="E869" s="66">
        <v>36</v>
      </c>
      <c r="F869" s="64"/>
    </row>
    <row r="870" spans="1:6" x14ac:dyDescent="0.25">
      <c r="A870" s="65">
        <v>3538</v>
      </c>
      <c r="B870" s="66" t="s">
        <v>2810</v>
      </c>
      <c r="C870" s="66" t="s">
        <v>2672</v>
      </c>
      <c r="D870" s="66" t="s">
        <v>2990</v>
      </c>
      <c r="E870" s="66">
        <v>36</v>
      </c>
      <c r="F870" s="64"/>
    </row>
    <row r="871" spans="1:6" x14ac:dyDescent="0.25">
      <c r="A871" s="65">
        <v>3538</v>
      </c>
      <c r="B871" s="66" t="s">
        <v>2810</v>
      </c>
      <c r="C871" s="66" t="s">
        <v>2668</v>
      </c>
      <c r="D871" s="66" t="s">
        <v>2991</v>
      </c>
      <c r="E871" s="66">
        <v>36</v>
      </c>
      <c r="F871" s="64"/>
    </row>
    <row r="872" spans="1:6" x14ac:dyDescent="0.25">
      <c r="A872" s="65">
        <v>3538</v>
      </c>
      <c r="B872" s="66" t="s">
        <v>2810</v>
      </c>
      <c r="C872" s="66" t="s">
        <v>2669</v>
      </c>
      <c r="D872" s="66" t="s">
        <v>2991</v>
      </c>
      <c r="E872" s="66">
        <v>36</v>
      </c>
      <c r="F872" s="64"/>
    </row>
    <row r="873" spans="1:6" x14ac:dyDescent="0.25">
      <c r="A873" s="65">
        <v>3538</v>
      </c>
      <c r="B873" s="66" t="s">
        <v>2810</v>
      </c>
      <c r="C873" s="66" t="s">
        <v>2670</v>
      </c>
      <c r="D873" s="66" t="s">
        <v>2991</v>
      </c>
      <c r="E873" s="66">
        <v>36</v>
      </c>
      <c r="F873" s="64"/>
    </row>
    <row r="874" spans="1:6" x14ac:dyDescent="0.25">
      <c r="A874" s="65">
        <v>3538</v>
      </c>
      <c r="B874" s="66" t="s">
        <v>2810</v>
      </c>
      <c r="C874" s="66" t="s">
        <v>2671</v>
      </c>
      <c r="D874" s="66" t="s">
        <v>2991</v>
      </c>
      <c r="E874" s="66">
        <v>36</v>
      </c>
      <c r="F874" s="64"/>
    </row>
    <row r="875" spans="1:6" x14ac:dyDescent="0.25">
      <c r="A875" s="65">
        <v>3538</v>
      </c>
      <c r="B875" s="66" t="s">
        <v>2810</v>
      </c>
      <c r="C875" s="66" t="s">
        <v>2672</v>
      </c>
      <c r="D875" s="66" t="s">
        <v>2991</v>
      </c>
      <c r="E875" s="66">
        <v>36</v>
      </c>
      <c r="F875" s="64"/>
    </row>
    <row r="876" spans="1:6" x14ac:dyDescent="0.25">
      <c r="A876" s="65">
        <v>3538</v>
      </c>
      <c r="B876" s="66" t="s">
        <v>2810</v>
      </c>
      <c r="C876" s="66" t="s">
        <v>2668</v>
      </c>
      <c r="D876" s="66" t="s">
        <v>2992</v>
      </c>
      <c r="E876" s="66">
        <v>36</v>
      </c>
      <c r="F876" s="64"/>
    </row>
    <row r="877" spans="1:6" x14ac:dyDescent="0.25">
      <c r="A877" s="65">
        <v>3538</v>
      </c>
      <c r="B877" s="66" t="s">
        <v>2810</v>
      </c>
      <c r="C877" s="66" t="s">
        <v>2669</v>
      </c>
      <c r="D877" s="66" t="s">
        <v>2992</v>
      </c>
      <c r="E877" s="66">
        <v>36</v>
      </c>
      <c r="F877" s="64"/>
    </row>
    <row r="878" spans="1:6" x14ac:dyDescent="0.25">
      <c r="A878" s="65">
        <v>3538</v>
      </c>
      <c r="B878" s="66" t="s">
        <v>2810</v>
      </c>
      <c r="C878" s="66" t="s">
        <v>2670</v>
      </c>
      <c r="D878" s="66" t="s">
        <v>2992</v>
      </c>
      <c r="E878" s="66">
        <v>36</v>
      </c>
      <c r="F878" s="64"/>
    </row>
    <row r="879" spans="1:6" x14ac:dyDescent="0.25">
      <c r="A879" s="65">
        <v>3538</v>
      </c>
      <c r="B879" s="66" t="s">
        <v>2810</v>
      </c>
      <c r="C879" s="66" t="s">
        <v>2671</v>
      </c>
      <c r="D879" s="66" t="s">
        <v>2992</v>
      </c>
      <c r="E879" s="66">
        <v>36</v>
      </c>
      <c r="F879" s="64"/>
    </row>
    <row r="880" spans="1:6" x14ac:dyDescent="0.25">
      <c r="A880" s="65">
        <v>3538</v>
      </c>
      <c r="B880" s="66" t="s">
        <v>2810</v>
      </c>
      <c r="C880" s="66" t="s">
        <v>2672</v>
      </c>
      <c r="D880" s="66" t="s">
        <v>2992</v>
      </c>
      <c r="E880" s="66">
        <v>36</v>
      </c>
      <c r="F880" s="64"/>
    </row>
    <row r="881" spans="1:6" x14ac:dyDescent="0.25">
      <c r="A881" s="65">
        <v>3538</v>
      </c>
      <c r="B881" s="66" t="s">
        <v>2810</v>
      </c>
      <c r="C881" s="66" t="s">
        <v>2668</v>
      </c>
      <c r="D881" s="66" t="s">
        <v>2993</v>
      </c>
      <c r="E881" s="66">
        <v>36</v>
      </c>
      <c r="F881" s="64"/>
    </row>
    <row r="882" spans="1:6" x14ac:dyDescent="0.25">
      <c r="A882" s="65">
        <v>3538</v>
      </c>
      <c r="B882" s="66" t="s">
        <v>2810</v>
      </c>
      <c r="C882" s="66" t="s">
        <v>2669</v>
      </c>
      <c r="D882" s="66" t="s">
        <v>2993</v>
      </c>
      <c r="E882" s="66">
        <v>36</v>
      </c>
      <c r="F882" s="64"/>
    </row>
    <row r="883" spans="1:6" x14ac:dyDescent="0.25">
      <c r="A883" s="65">
        <v>3538</v>
      </c>
      <c r="B883" s="66" t="s">
        <v>2810</v>
      </c>
      <c r="C883" s="66" t="s">
        <v>2670</v>
      </c>
      <c r="D883" s="66" t="s">
        <v>2993</v>
      </c>
      <c r="E883" s="66">
        <v>36</v>
      </c>
      <c r="F883" s="64"/>
    </row>
    <row r="884" spans="1:6" x14ac:dyDescent="0.25">
      <c r="A884" s="65">
        <v>3538</v>
      </c>
      <c r="B884" s="66" t="s">
        <v>2810</v>
      </c>
      <c r="C884" s="66" t="s">
        <v>2671</v>
      </c>
      <c r="D884" s="66" t="s">
        <v>2993</v>
      </c>
      <c r="E884" s="66">
        <v>36</v>
      </c>
      <c r="F884" s="64"/>
    </row>
    <row r="885" spans="1:6" x14ac:dyDescent="0.25">
      <c r="A885" s="65">
        <v>3538</v>
      </c>
      <c r="B885" s="66" t="s">
        <v>2810</v>
      </c>
      <c r="C885" s="66" t="s">
        <v>2672</v>
      </c>
      <c r="D885" s="66" t="s">
        <v>2993</v>
      </c>
      <c r="E885" s="66">
        <v>36</v>
      </c>
      <c r="F885" s="64"/>
    </row>
    <row r="886" spans="1:6" x14ac:dyDescent="0.25">
      <c r="A886" s="65">
        <v>3538</v>
      </c>
      <c r="B886" s="66" t="s">
        <v>2810</v>
      </c>
      <c r="C886" s="66" t="s">
        <v>2668</v>
      </c>
      <c r="D886" s="66" t="s">
        <v>2994</v>
      </c>
      <c r="E886" s="66">
        <v>36</v>
      </c>
      <c r="F886" s="64"/>
    </row>
    <row r="887" spans="1:6" x14ac:dyDescent="0.25">
      <c r="A887" s="65">
        <v>3538</v>
      </c>
      <c r="B887" s="66" t="s">
        <v>2810</v>
      </c>
      <c r="C887" s="66" t="s">
        <v>2669</v>
      </c>
      <c r="D887" s="66" t="s">
        <v>2994</v>
      </c>
      <c r="E887" s="66">
        <v>36</v>
      </c>
      <c r="F887" s="64"/>
    </row>
    <row r="888" spans="1:6" x14ac:dyDescent="0.25">
      <c r="A888" s="65">
        <v>3538</v>
      </c>
      <c r="B888" s="66" t="s">
        <v>2810</v>
      </c>
      <c r="C888" s="66" t="s">
        <v>2670</v>
      </c>
      <c r="D888" s="66" t="s">
        <v>2994</v>
      </c>
      <c r="E888" s="66">
        <v>36</v>
      </c>
      <c r="F888" s="64"/>
    </row>
    <row r="889" spans="1:6" x14ac:dyDescent="0.25">
      <c r="A889" s="65">
        <v>3538</v>
      </c>
      <c r="B889" s="66" t="s">
        <v>2810</v>
      </c>
      <c r="C889" s="66" t="s">
        <v>2671</v>
      </c>
      <c r="D889" s="66" t="s">
        <v>2994</v>
      </c>
      <c r="E889" s="66">
        <v>36</v>
      </c>
      <c r="F889" s="64"/>
    </row>
    <row r="890" spans="1:6" x14ac:dyDescent="0.25">
      <c r="A890" s="65">
        <v>3538</v>
      </c>
      <c r="B890" s="66" t="s">
        <v>2810</v>
      </c>
      <c r="C890" s="66" t="s">
        <v>2672</v>
      </c>
      <c r="D890" s="66" t="s">
        <v>2994</v>
      </c>
      <c r="E890" s="66">
        <v>36</v>
      </c>
      <c r="F890" s="64"/>
    </row>
    <row r="891" spans="1:6" x14ac:dyDescent="0.25">
      <c r="A891" s="65">
        <v>6911</v>
      </c>
      <c r="B891" s="66" t="s">
        <v>2777</v>
      </c>
      <c r="C891" s="66" t="s">
        <v>2668</v>
      </c>
      <c r="D891" s="66" t="s">
        <v>2995</v>
      </c>
      <c r="E891" s="66">
        <v>36</v>
      </c>
      <c r="F891" s="64"/>
    </row>
    <row r="892" spans="1:6" x14ac:dyDescent="0.25">
      <c r="A892" s="65">
        <v>6911</v>
      </c>
      <c r="B892" s="66" t="s">
        <v>2777</v>
      </c>
      <c r="C892" s="66" t="s">
        <v>2669</v>
      </c>
      <c r="D892" s="66" t="s">
        <v>2995</v>
      </c>
      <c r="E892" s="66">
        <v>36</v>
      </c>
      <c r="F892" s="64"/>
    </row>
    <row r="893" spans="1:6" x14ac:dyDescent="0.25">
      <c r="A893" s="65">
        <v>6911</v>
      </c>
      <c r="B893" s="66" t="s">
        <v>2777</v>
      </c>
      <c r="C893" s="66" t="s">
        <v>2670</v>
      </c>
      <c r="D893" s="66" t="s">
        <v>2995</v>
      </c>
      <c r="E893" s="66">
        <v>36</v>
      </c>
      <c r="F893" s="64"/>
    </row>
    <row r="894" spans="1:6" x14ac:dyDescent="0.25">
      <c r="A894" s="65">
        <v>6911</v>
      </c>
      <c r="B894" s="66" t="s">
        <v>2777</v>
      </c>
      <c r="C894" s="66" t="s">
        <v>2671</v>
      </c>
      <c r="D894" s="66" t="s">
        <v>2995</v>
      </c>
      <c r="E894" s="66">
        <v>36</v>
      </c>
      <c r="F894" s="64"/>
    </row>
    <row r="895" spans="1:6" x14ac:dyDescent="0.25">
      <c r="A895" s="65">
        <v>6911</v>
      </c>
      <c r="B895" s="66" t="s">
        <v>2777</v>
      </c>
      <c r="C895" s="66" t="s">
        <v>2672</v>
      </c>
      <c r="D895" s="66" t="s">
        <v>2995</v>
      </c>
      <c r="E895" s="66">
        <v>36</v>
      </c>
      <c r="F895" s="64"/>
    </row>
    <row r="896" spans="1:6" x14ac:dyDescent="0.25">
      <c r="A896" s="65">
        <v>6911</v>
      </c>
      <c r="B896" s="66" t="s">
        <v>2777</v>
      </c>
      <c r="C896" s="66" t="s">
        <v>2673</v>
      </c>
      <c r="D896" s="66" t="s">
        <v>2995</v>
      </c>
      <c r="E896" s="66">
        <v>36</v>
      </c>
      <c r="F896" s="64"/>
    </row>
    <row r="897" spans="1:6" x14ac:dyDescent="0.25">
      <c r="A897" s="65">
        <v>6911</v>
      </c>
      <c r="B897" s="66" t="s">
        <v>2777</v>
      </c>
      <c r="C897" s="66" t="s">
        <v>2668</v>
      </c>
      <c r="D897" s="66" t="s">
        <v>2996</v>
      </c>
      <c r="E897" s="66">
        <v>36</v>
      </c>
      <c r="F897" s="64"/>
    </row>
    <row r="898" spans="1:6" x14ac:dyDescent="0.25">
      <c r="A898" s="65">
        <v>6911</v>
      </c>
      <c r="B898" s="66" t="s">
        <v>2777</v>
      </c>
      <c r="C898" s="66" t="s">
        <v>2669</v>
      </c>
      <c r="D898" s="66" t="s">
        <v>2996</v>
      </c>
      <c r="E898" s="66">
        <v>36</v>
      </c>
      <c r="F898" s="64"/>
    </row>
    <row r="899" spans="1:6" x14ac:dyDescent="0.25">
      <c r="A899" s="65">
        <v>6911</v>
      </c>
      <c r="B899" s="66" t="s">
        <v>2777</v>
      </c>
      <c r="C899" s="66" t="s">
        <v>2670</v>
      </c>
      <c r="D899" s="66" t="s">
        <v>2996</v>
      </c>
      <c r="E899" s="66">
        <v>36</v>
      </c>
      <c r="F899" s="64"/>
    </row>
    <row r="900" spans="1:6" x14ac:dyDescent="0.25">
      <c r="A900" s="65">
        <v>6911</v>
      </c>
      <c r="B900" s="66" t="s">
        <v>2777</v>
      </c>
      <c r="C900" s="66" t="s">
        <v>2671</v>
      </c>
      <c r="D900" s="66" t="s">
        <v>2996</v>
      </c>
      <c r="E900" s="66">
        <v>36</v>
      </c>
      <c r="F900" s="64"/>
    </row>
    <row r="901" spans="1:6" x14ac:dyDescent="0.25">
      <c r="A901" s="65">
        <v>6911</v>
      </c>
      <c r="B901" s="66" t="s">
        <v>2777</v>
      </c>
      <c r="C901" s="66" t="s">
        <v>2672</v>
      </c>
      <c r="D901" s="66" t="s">
        <v>2996</v>
      </c>
      <c r="E901" s="66">
        <v>36</v>
      </c>
      <c r="F901" s="64"/>
    </row>
    <row r="902" spans="1:6" x14ac:dyDescent="0.25">
      <c r="A902" s="65">
        <v>6911</v>
      </c>
      <c r="B902" s="66" t="s">
        <v>2777</v>
      </c>
      <c r="C902" s="66" t="s">
        <v>2673</v>
      </c>
      <c r="D902" s="66" t="s">
        <v>2996</v>
      </c>
      <c r="E902" s="66">
        <v>36</v>
      </c>
      <c r="F902" s="64"/>
    </row>
    <row r="903" spans="1:6" x14ac:dyDescent="0.25">
      <c r="A903" s="65">
        <v>6911</v>
      </c>
      <c r="B903" s="66" t="s">
        <v>2777</v>
      </c>
      <c r="C903" s="66" t="s">
        <v>2668</v>
      </c>
      <c r="D903" s="66" t="s">
        <v>2997</v>
      </c>
      <c r="E903" s="66">
        <v>36</v>
      </c>
      <c r="F903" s="64"/>
    </row>
    <row r="904" spans="1:6" x14ac:dyDescent="0.25">
      <c r="A904" s="65">
        <v>6911</v>
      </c>
      <c r="B904" s="66" t="s">
        <v>2777</v>
      </c>
      <c r="C904" s="66" t="s">
        <v>2669</v>
      </c>
      <c r="D904" s="66" t="s">
        <v>2997</v>
      </c>
      <c r="E904" s="66">
        <v>36</v>
      </c>
      <c r="F904" s="64"/>
    </row>
    <row r="905" spans="1:6" x14ac:dyDescent="0.25">
      <c r="A905" s="65">
        <v>6911</v>
      </c>
      <c r="B905" s="66" t="s">
        <v>2777</v>
      </c>
      <c r="C905" s="66" t="s">
        <v>2670</v>
      </c>
      <c r="D905" s="66" t="s">
        <v>2997</v>
      </c>
      <c r="E905" s="66">
        <v>36</v>
      </c>
      <c r="F905" s="64"/>
    </row>
    <row r="906" spans="1:6" x14ac:dyDescent="0.25">
      <c r="A906" s="65">
        <v>6911</v>
      </c>
      <c r="B906" s="66" t="s">
        <v>2777</v>
      </c>
      <c r="C906" s="66" t="s">
        <v>2671</v>
      </c>
      <c r="D906" s="66" t="s">
        <v>2997</v>
      </c>
      <c r="E906" s="66">
        <v>36</v>
      </c>
      <c r="F906" s="64"/>
    </row>
    <row r="907" spans="1:6" x14ac:dyDescent="0.25">
      <c r="A907" s="65">
        <v>6911</v>
      </c>
      <c r="B907" s="66" t="s">
        <v>2777</v>
      </c>
      <c r="C907" s="66" t="s">
        <v>2672</v>
      </c>
      <c r="D907" s="66" t="s">
        <v>2997</v>
      </c>
      <c r="E907" s="66">
        <v>36</v>
      </c>
      <c r="F907" s="64"/>
    </row>
    <row r="908" spans="1:6" x14ac:dyDescent="0.25">
      <c r="A908" s="65">
        <v>6911</v>
      </c>
      <c r="B908" s="66" t="s">
        <v>2777</v>
      </c>
      <c r="C908" s="66" t="s">
        <v>2673</v>
      </c>
      <c r="D908" s="66" t="s">
        <v>2997</v>
      </c>
      <c r="E908" s="66">
        <v>36</v>
      </c>
      <c r="F908" s="64"/>
    </row>
    <row r="909" spans="1:6" x14ac:dyDescent="0.25">
      <c r="A909" s="65">
        <v>6911</v>
      </c>
      <c r="B909" s="66" t="s">
        <v>2777</v>
      </c>
      <c r="C909" s="66" t="s">
        <v>2668</v>
      </c>
      <c r="D909" s="66" t="s">
        <v>2998</v>
      </c>
      <c r="E909" s="66">
        <v>36</v>
      </c>
      <c r="F909" s="64"/>
    </row>
    <row r="910" spans="1:6" x14ac:dyDescent="0.25">
      <c r="A910" s="65">
        <v>6911</v>
      </c>
      <c r="B910" s="66" t="s">
        <v>2777</v>
      </c>
      <c r="C910" s="66" t="s">
        <v>2669</v>
      </c>
      <c r="D910" s="66" t="s">
        <v>2998</v>
      </c>
      <c r="E910" s="66">
        <v>36</v>
      </c>
      <c r="F910" s="64"/>
    </row>
    <row r="911" spans="1:6" x14ac:dyDescent="0.25">
      <c r="A911" s="65">
        <v>6911</v>
      </c>
      <c r="B911" s="66" t="s">
        <v>2777</v>
      </c>
      <c r="C911" s="66" t="s">
        <v>2670</v>
      </c>
      <c r="D911" s="66" t="s">
        <v>2998</v>
      </c>
      <c r="E911" s="66">
        <v>36</v>
      </c>
      <c r="F911" s="64"/>
    </row>
    <row r="912" spans="1:6" x14ac:dyDescent="0.25">
      <c r="A912" s="65">
        <v>6911</v>
      </c>
      <c r="B912" s="66" t="s">
        <v>2777</v>
      </c>
      <c r="C912" s="66" t="s">
        <v>2671</v>
      </c>
      <c r="D912" s="66" t="s">
        <v>2998</v>
      </c>
      <c r="E912" s="66">
        <v>36</v>
      </c>
      <c r="F912" s="64"/>
    </row>
    <row r="913" spans="1:6" x14ac:dyDescent="0.25">
      <c r="A913" s="65">
        <v>6911</v>
      </c>
      <c r="B913" s="66" t="s">
        <v>2777</v>
      </c>
      <c r="C913" s="66" t="s">
        <v>2672</v>
      </c>
      <c r="D913" s="66" t="s">
        <v>2998</v>
      </c>
      <c r="E913" s="66">
        <v>36</v>
      </c>
      <c r="F913" s="64"/>
    </row>
    <row r="914" spans="1:6" x14ac:dyDescent="0.25">
      <c r="A914" s="65">
        <v>6911</v>
      </c>
      <c r="B914" s="66" t="s">
        <v>2777</v>
      </c>
      <c r="C914" s="66" t="s">
        <v>2673</v>
      </c>
      <c r="D914" s="66" t="s">
        <v>2998</v>
      </c>
      <c r="E914" s="66">
        <v>36</v>
      </c>
      <c r="F914" s="64"/>
    </row>
    <row r="915" spans="1:6" x14ac:dyDescent="0.25">
      <c r="A915" s="65">
        <v>6911</v>
      </c>
      <c r="B915" s="66" t="s">
        <v>2777</v>
      </c>
      <c r="C915" s="66" t="s">
        <v>2668</v>
      </c>
      <c r="D915" s="66" t="s">
        <v>2999</v>
      </c>
      <c r="E915" s="66">
        <v>36</v>
      </c>
      <c r="F915" s="64"/>
    </row>
    <row r="916" spans="1:6" x14ac:dyDescent="0.25">
      <c r="A916" s="65">
        <v>6911</v>
      </c>
      <c r="B916" s="66" t="s">
        <v>2777</v>
      </c>
      <c r="C916" s="66" t="s">
        <v>2669</v>
      </c>
      <c r="D916" s="66" t="s">
        <v>2999</v>
      </c>
      <c r="E916" s="66">
        <v>36</v>
      </c>
      <c r="F916" s="64"/>
    </row>
    <row r="917" spans="1:6" x14ac:dyDescent="0.25">
      <c r="A917" s="65">
        <v>6911</v>
      </c>
      <c r="B917" s="66" t="s">
        <v>2777</v>
      </c>
      <c r="C917" s="66" t="s">
        <v>2670</v>
      </c>
      <c r="D917" s="66" t="s">
        <v>2999</v>
      </c>
      <c r="E917" s="66">
        <v>36</v>
      </c>
      <c r="F917" s="64"/>
    </row>
    <row r="918" spans="1:6" x14ac:dyDescent="0.25">
      <c r="A918" s="65">
        <v>6911</v>
      </c>
      <c r="B918" s="66" t="s">
        <v>2777</v>
      </c>
      <c r="C918" s="66" t="s">
        <v>2671</v>
      </c>
      <c r="D918" s="66" t="s">
        <v>2999</v>
      </c>
      <c r="E918" s="66">
        <v>36</v>
      </c>
      <c r="F918" s="64"/>
    </row>
    <row r="919" spans="1:6" x14ac:dyDescent="0.25">
      <c r="A919" s="65">
        <v>6911</v>
      </c>
      <c r="B919" s="66" t="s">
        <v>2777</v>
      </c>
      <c r="C919" s="66" t="s">
        <v>2672</v>
      </c>
      <c r="D919" s="66" t="s">
        <v>2999</v>
      </c>
      <c r="E919" s="66">
        <v>36</v>
      </c>
      <c r="F919" s="64"/>
    </row>
    <row r="920" spans="1:6" x14ac:dyDescent="0.25">
      <c r="A920" s="65">
        <v>6911</v>
      </c>
      <c r="B920" s="66" t="s">
        <v>2777</v>
      </c>
      <c r="C920" s="66" t="s">
        <v>2673</v>
      </c>
      <c r="D920" s="66" t="s">
        <v>2999</v>
      </c>
      <c r="E920" s="66">
        <v>36</v>
      </c>
      <c r="F920" s="64"/>
    </row>
    <row r="921" spans="1:6" x14ac:dyDescent="0.25">
      <c r="A921" s="65">
        <v>6911</v>
      </c>
      <c r="B921" s="66" t="s">
        <v>2777</v>
      </c>
      <c r="C921" s="66" t="s">
        <v>2668</v>
      </c>
      <c r="D921" s="66" t="s">
        <v>3000</v>
      </c>
      <c r="E921" s="66">
        <v>36</v>
      </c>
      <c r="F921" s="64"/>
    </row>
    <row r="922" spans="1:6" x14ac:dyDescent="0.25">
      <c r="A922" s="65">
        <v>6911</v>
      </c>
      <c r="B922" s="66" t="s">
        <v>2777</v>
      </c>
      <c r="C922" s="66" t="s">
        <v>2669</v>
      </c>
      <c r="D922" s="66" t="s">
        <v>3000</v>
      </c>
      <c r="E922" s="66">
        <v>36</v>
      </c>
      <c r="F922" s="64"/>
    </row>
    <row r="923" spans="1:6" x14ac:dyDescent="0.25">
      <c r="A923" s="65">
        <v>6911</v>
      </c>
      <c r="B923" s="66" t="s">
        <v>2777</v>
      </c>
      <c r="C923" s="66" t="s">
        <v>2670</v>
      </c>
      <c r="D923" s="66" t="s">
        <v>3000</v>
      </c>
      <c r="E923" s="66">
        <v>36</v>
      </c>
      <c r="F923" s="64"/>
    </row>
    <row r="924" spans="1:6" x14ac:dyDescent="0.25">
      <c r="A924" s="65">
        <v>6911</v>
      </c>
      <c r="B924" s="66" t="s">
        <v>2777</v>
      </c>
      <c r="C924" s="66" t="s">
        <v>2671</v>
      </c>
      <c r="D924" s="66" t="s">
        <v>3000</v>
      </c>
      <c r="E924" s="66">
        <v>36</v>
      </c>
      <c r="F924" s="64"/>
    </row>
    <row r="925" spans="1:6" x14ac:dyDescent="0.25">
      <c r="A925" s="65">
        <v>6911</v>
      </c>
      <c r="B925" s="66" t="s">
        <v>2777</v>
      </c>
      <c r="C925" s="66" t="s">
        <v>2672</v>
      </c>
      <c r="D925" s="66" t="s">
        <v>3000</v>
      </c>
      <c r="E925" s="66">
        <v>36</v>
      </c>
      <c r="F925" s="64"/>
    </row>
    <row r="926" spans="1:6" x14ac:dyDescent="0.25">
      <c r="A926" s="65">
        <v>6911</v>
      </c>
      <c r="B926" s="66" t="s">
        <v>2777</v>
      </c>
      <c r="C926" s="66" t="s">
        <v>2673</v>
      </c>
      <c r="D926" s="66" t="s">
        <v>3000</v>
      </c>
      <c r="E926" s="66">
        <v>36</v>
      </c>
      <c r="F926" s="64"/>
    </row>
    <row r="927" spans="1:6" x14ac:dyDescent="0.25">
      <c r="A927" s="65">
        <v>6911</v>
      </c>
      <c r="B927" s="66" t="s">
        <v>2777</v>
      </c>
      <c r="C927" s="66" t="s">
        <v>2668</v>
      </c>
      <c r="D927" s="66" t="s">
        <v>1459</v>
      </c>
      <c r="E927" s="66">
        <v>36</v>
      </c>
      <c r="F927" s="64"/>
    </row>
    <row r="928" spans="1:6" x14ac:dyDescent="0.25">
      <c r="A928" s="65">
        <v>6911</v>
      </c>
      <c r="B928" s="66" t="s">
        <v>2777</v>
      </c>
      <c r="C928" s="66" t="s">
        <v>2669</v>
      </c>
      <c r="D928" s="66" t="s">
        <v>1459</v>
      </c>
      <c r="E928" s="66">
        <v>36</v>
      </c>
      <c r="F928" s="64"/>
    </row>
    <row r="929" spans="1:6" x14ac:dyDescent="0.25">
      <c r="A929" s="65">
        <v>6911</v>
      </c>
      <c r="B929" s="66" t="s">
        <v>2777</v>
      </c>
      <c r="C929" s="66" t="s">
        <v>2670</v>
      </c>
      <c r="D929" s="66" t="s">
        <v>1459</v>
      </c>
      <c r="E929" s="66">
        <v>36</v>
      </c>
      <c r="F929" s="64"/>
    </row>
    <row r="930" spans="1:6" x14ac:dyDescent="0.25">
      <c r="A930" s="65">
        <v>6911</v>
      </c>
      <c r="B930" s="66" t="s">
        <v>2777</v>
      </c>
      <c r="C930" s="66" t="s">
        <v>2671</v>
      </c>
      <c r="D930" s="66" t="s">
        <v>1459</v>
      </c>
      <c r="E930" s="66">
        <v>36</v>
      </c>
      <c r="F930" s="64"/>
    </row>
    <row r="931" spans="1:6" x14ac:dyDescent="0.25">
      <c r="A931" s="65">
        <v>6911</v>
      </c>
      <c r="B931" s="66" t="s">
        <v>2777</v>
      </c>
      <c r="C931" s="66" t="s">
        <v>2672</v>
      </c>
      <c r="D931" s="66" t="s">
        <v>1459</v>
      </c>
      <c r="E931" s="66">
        <v>36</v>
      </c>
      <c r="F931" s="64"/>
    </row>
    <row r="932" spans="1:6" x14ac:dyDescent="0.25">
      <c r="A932" s="65">
        <v>6911</v>
      </c>
      <c r="B932" s="66" t="s">
        <v>2777</v>
      </c>
      <c r="C932" s="66" t="s">
        <v>2673</v>
      </c>
      <c r="D932" s="66" t="s">
        <v>1459</v>
      </c>
      <c r="E932" s="66">
        <v>36</v>
      </c>
      <c r="F932" s="64"/>
    </row>
    <row r="933" spans="1:6" x14ac:dyDescent="0.25">
      <c r="A933" s="65">
        <v>6917</v>
      </c>
      <c r="B933" s="66" t="s">
        <v>2776</v>
      </c>
      <c r="C933" s="66" t="s">
        <v>2667</v>
      </c>
      <c r="D933" s="66" t="s">
        <v>3001</v>
      </c>
      <c r="E933" s="66">
        <v>36</v>
      </c>
      <c r="F933" s="64"/>
    </row>
    <row r="934" spans="1:6" x14ac:dyDescent="0.25">
      <c r="A934" s="65">
        <v>6917</v>
      </c>
      <c r="B934" s="66" t="s">
        <v>2776</v>
      </c>
      <c r="C934" s="66" t="s">
        <v>2668</v>
      </c>
      <c r="D934" s="66" t="s">
        <v>3001</v>
      </c>
      <c r="E934" s="66">
        <v>36</v>
      </c>
      <c r="F934" s="64"/>
    </row>
    <row r="935" spans="1:6" x14ac:dyDescent="0.25">
      <c r="A935" s="65">
        <v>6917</v>
      </c>
      <c r="B935" s="66" t="s">
        <v>2776</v>
      </c>
      <c r="C935" s="66" t="s">
        <v>2669</v>
      </c>
      <c r="D935" s="66" t="s">
        <v>3001</v>
      </c>
      <c r="E935" s="66">
        <v>36</v>
      </c>
      <c r="F935" s="64"/>
    </row>
    <row r="936" spans="1:6" x14ac:dyDescent="0.25">
      <c r="A936" s="65">
        <v>6917</v>
      </c>
      <c r="B936" s="66" t="s">
        <v>2776</v>
      </c>
      <c r="C936" s="66" t="s">
        <v>2670</v>
      </c>
      <c r="D936" s="66" t="s">
        <v>3001</v>
      </c>
      <c r="E936" s="66">
        <v>36</v>
      </c>
      <c r="F936" s="64"/>
    </row>
    <row r="937" spans="1:6" x14ac:dyDescent="0.25">
      <c r="A937" s="65">
        <v>6917</v>
      </c>
      <c r="B937" s="66" t="s">
        <v>2776</v>
      </c>
      <c r="C937" s="66" t="s">
        <v>2671</v>
      </c>
      <c r="D937" s="66" t="s">
        <v>3001</v>
      </c>
      <c r="E937" s="66">
        <v>36</v>
      </c>
      <c r="F937" s="64"/>
    </row>
    <row r="938" spans="1:6" x14ac:dyDescent="0.25">
      <c r="A938" s="65">
        <v>6917</v>
      </c>
      <c r="B938" s="66" t="s">
        <v>2776</v>
      </c>
      <c r="C938" s="66" t="s">
        <v>2672</v>
      </c>
      <c r="D938" s="66" t="s">
        <v>3001</v>
      </c>
      <c r="E938" s="66">
        <v>36</v>
      </c>
      <c r="F938" s="64"/>
    </row>
    <row r="939" spans="1:6" x14ac:dyDescent="0.25">
      <c r="A939" s="65">
        <v>6917</v>
      </c>
      <c r="B939" s="66" t="s">
        <v>2776</v>
      </c>
      <c r="C939" s="66" t="s">
        <v>2673</v>
      </c>
      <c r="D939" s="66" t="s">
        <v>3001</v>
      </c>
      <c r="E939" s="66">
        <v>36</v>
      </c>
      <c r="F939" s="64"/>
    </row>
    <row r="940" spans="1:6" x14ac:dyDescent="0.25">
      <c r="A940" s="65">
        <v>6917</v>
      </c>
      <c r="B940" s="66" t="s">
        <v>2776</v>
      </c>
      <c r="C940" s="66" t="s">
        <v>2667</v>
      </c>
      <c r="D940" s="66" t="s">
        <v>3002</v>
      </c>
      <c r="E940" s="66">
        <v>36</v>
      </c>
      <c r="F940" s="64"/>
    </row>
    <row r="941" spans="1:6" x14ac:dyDescent="0.25">
      <c r="A941" s="65">
        <v>6917</v>
      </c>
      <c r="B941" s="66" t="s">
        <v>2776</v>
      </c>
      <c r="C941" s="66" t="s">
        <v>2668</v>
      </c>
      <c r="D941" s="66" t="s">
        <v>3002</v>
      </c>
      <c r="E941" s="66">
        <v>36</v>
      </c>
      <c r="F941" s="64"/>
    </row>
    <row r="942" spans="1:6" x14ac:dyDescent="0.25">
      <c r="A942" s="65">
        <v>6917</v>
      </c>
      <c r="B942" s="66" t="s">
        <v>2776</v>
      </c>
      <c r="C942" s="66" t="s">
        <v>2669</v>
      </c>
      <c r="D942" s="66" t="s">
        <v>3002</v>
      </c>
      <c r="E942" s="66">
        <v>36</v>
      </c>
      <c r="F942" s="64"/>
    </row>
    <row r="943" spans="1:6" x14ac:dyDescent="0.25">
      <c r="A943" s="65">
        <v>6917</v>
      </c>
      <c r="B943" s="66" t="s">
        <v>2776</v>
      </c>
      <c r="C943" s="66" t="s">
        <v>2670</v>
      </c>
      <c r="D943" s="66" t="s">
        <v>3002</v>
      </c>
      <c r="E943" s="66">
        <v>36</v>
      </c>
      <c r="F943" s="64"/>
    </row>
    <row r="944" spans="1:6" x14ac:dyDescent="0.25">
      <c r="A944" s="65">
        <v>6917</v>
      </c>
      <c r="B944" s="66" t="s">
        <v>2776</v>
      </c>
      <c r="C944" s="66" t="s">
        <v>2671</v>
      </c>
      <c r="D944" s="66" t="s">
        <v>3002</v>
      </c>
      <c r="E944" s="66">
        <v>36</v>
      </c>
      <c r="F944" s="64"/>
    </row>
    <row r="945" spans="1:6" x14ac:dyDescent="0.25">
      <c r="A945" s="65">
        <v>6917</v>
      </c>
      <c r="B945" s="66" t="s">
        <v>2776</v>
      </c>
      <c r="C945" s="66" t="s">
        <v>2672</v>
      </c>
      <c r="D945" s="66" t="s">
        <v>3002</v>
      </c>
      <c r="E945" s="66">
        <v>36</v>
      </c>
      <c r="F945" s="64"/>
    </row>
    <row r="946" spans="1:6" x14ac:dyDescent="0.25">
      <c r="A946" s="65">
        <v>6917</v>
      </c>
      <c r="B946" s="66" t="s">
        <v>2776</v>
      </c>
      <c r="C946" s="66" t="s">
        <v>2673</v>
      </c>
      <c r="D946" s="66" t="s">
        <v>3002</v>
      </c>
      <c r="E946" s="66">
        <v>36</v>
      </c>
      <c r="F946" s="64"/>
    </row>
    <row r="947" spans="1:6" x14ac:dyDescent="0.25">
      <c r="A947" s="65">
        <v>6917</v>
      </c>
      <c r="B947" s="66" t="s">
        <v>2776</v>
      </c>
      <c r="C947" s="66" t="s">
        <v>2667</v>
      </c>
      <c r="D947" s="66" t="s">
        <v>3003</v>
      </c>
      <c r="E947" s="66">
        <v>36</v>
      </c>
      <c r="F947" s="64"/>
    </row>
    <row r="948" spans="1:6" x14ac:dyDescent="0.25">
      <c r="A948" s="65">
        <v>6917</v>
      </c>
      <c r="B948" s="66" t="s">
        <v>2776</v>
      </c>
      <c r="C948" s="66" t="s">
        <v>2668</v>
      </c>
      <c r="D948" s="66" t="s">
        <v>3003</v>
      </c>
      <c r="E948" s="66">
        <v>36</v>
      </c>
      <c r="F948" s="64"/>
    </row>
    <row r="949" spans="1:6" x14ac:dyDescent="0.25">
      <c r="A949" s="65">
        <v>6917</v>
      </c>
      <c r="B949" s="66" t="s">
        <v>2776</v>
      </c>
      <c r="C949" s="66" t="s">
        <v>2669</v>
      </c>
      <c r="D949" s="66" t="s">
        <v>3003</v>
      </c>
      <c r="E949" s="66">
        <v>36</v>
      </c>
      <c r="F949" s="64"/>
    </row>
    <row r="950" spans="1:6" x14ac:dyDescent="0.25">
      <c r="A950" s="65">
        <v>6917</v>
      </c>
      <c r="B950" s="66" t="s">
        <v>2776</v>
      </c>
      <c r="C950" s="66" t="s">
        <v>2670</v>
      </c>
      <c r="D950" s="66" t="s">
        <v>3003</v>
      </c>
      <c r="E950" s="66">
        <v>36</v>
      </c>
      <c r="F950" s="64"/>
    </row>
    <row r="951" spans="1:6" x14ac:dyDescent="0.25">
      <c r="A951" s="65">
        <v>6917</v>
      </c>
      <c r="B951" s="66" t="s">
        <v>2776</v>
      </c>
      <c r="C951" s="66" t="s">
        <v>2671</v>
      </c>
      <c r="D951" s="66" t="s">
        <v>3003</v>
      </c>
      <c r="E951" s="66">
        <v>36</v>
      </c>
      <c r="F951" s="64"/>
    </row>
    <row r="952" spans="1:6" x14ac:dyDescent="0.25">
      <c r="A952" s="65">
        <v>6917</v>
      </c>
      <c r="B952" s="66" t="s">
        <v>2776</v>
      </c>
      <c r="C952" s="66" t="s">
        <v>2672</v>
      </c>
      <c r="D952" s="66" t="s">
        <v>3003</v>
      </c>
      <c r="E952" s="66">
        <v>36</v>
      </c>
      <c r="F952" s="64"/>
    </row>
    <row r="953" spans="1:6" x14ac:dyDescent="0.25">
      <c r="A953" s="65">
        <v>6917</v>
      </c>
      <c r="B953" s="66" t="s">
        <v>2776</v>
      </c>
      <c r="C953" s="66" t="s">
        <v>2673</v>
      </c>
      <c r="D953" s="66" t="s">
        <v>3003</v>
      </c>
      <c r="E953" s="66">
        <v>36</v>
      </c>
      <c r="F953" s="64"/>
    </row>
    <row r="954" spans="1:6" x14ac:dyDescent="0.25">
      <c r="A954" s="65">
        <v>6917</v>
      </c>
      <c r="B954" s="66" t="s">
        <v>2776</v>
      </c>
      <c r="C954" s="66" t="s">
        <v>2667</v>
      </c>
      <c r="D954" s="66" t="s">
        <v>3004</v>
      </c>
      <c r="E954" s="66">
        <v>36</v>
      </c>
      <c r="F954" s="64"/>
    </row>
    <row r="955" spans="1:6" x14ac:dyDescent="0.25">
      <c r="A955" s="65">
        <v>6917</v>
      </c>
      <c r="B955" s="66" t="s">
        <v>2776</v>
      </c>
      <c r="C955" s="66" t="s">
        <v>2668</v>
      </c>
      <c r="D955" s="66" t="s">
        <v>3004</v>
      </c>
      <c r="E955" s="66">
        <v>36</v>
      </c>
      <c r="F955" s="64"/>
    </row>
    <row r="956" spans="1:6" x14ac:dyDescent="0.25">
      <c r="A956" s="65">
        <v>6917</v>
      </c>
      <c r="B956" s="66" t="s">
        <v>2776</v>
      </c>
      <c r="C956" s="66" t="s">
        <v>2669</v>
      </c>
      <c r="D956" s="66" t="s">
        <v>3004</v>
      </c>
      <c r="E956" s="66">
        <v>36</v>
      </c>
      <c r="F956" s="64"/>
    </row>
    <row r="957" spans="1:6" x14ac:dyDescent="0.25">
      <c r="A957" s="65">
        <v>6917</v>
      </c>
      <c r="B957" s="66" t="s">
        <v>2776</v>
      </c>
      <c r="C957" s="66" t="s">
        <v>2670</v>
      </c>
      <c r="D957" s="66" t="s">
        <v>3004</v>
      </c>
      <c r="E957" s="66">
        <v>36</v>
      </c>
      <c r="F957" s="64"/>
    </row>
    <row r="958" spans="1:6" x14ac:dyDescent="0.25">
      <c r="A958" s="65">
        <v>6917</v>
      </c>
      <c r="B958" s="66" t="s">
        <v>2776</v>
      </c>
      <c r="C958" s="66" t="s">
        <v>2671</v>
      </c>
      <c r="D958" s="66" t="s">
        <v>3004</v>
      </c>
      <c r="E958" s="66">
        <v>36</v>
      </c>
      <c r="F958" s="64"/>
    </row>
    <row r="959" spans="1:6" x14ac:dyDescent="0.25">
      <c r="A959" s="65">
        <v>6917</v>
      </c>
      <c r="B959" s="66" t="s">
        <v>2776</v>
      </c>
      <c r="C959" s="66" t="s">
        <v>2672</v>
      </c>
      <c r="D959" s="66" t="s">
        <v>3004</v>
      </c>
      <c r="E959" s="66">
        <v>36</v>
      </c>
      <c r="F959" s="64"/>
    </row>
    <row r="960" spans="1:6" x14ac:dyDescent="0.25">
      <c r="A960" s="65">
        <v>6917</v>
      </c>
      <c r="B960" s="66" t="s">
        <v>2776</v>
      </c>
      <c r="C960" s="66" t="s">
        <v>2673</v>
      </c>
      <c r="D960" s="66" t="s">
        <v>3004</v>
      </c>
      <c r="E960" s="66">
        <v>36</v>
      </c>
      <c r="F960" s="64"/>
    </row>
    <row r="961" spans="1:6" x14ac:dyDescent="0.25">
      <c r="A961" s="65">
        <v>6917</v>
      </c>
      <c r="B961" s="66" t="s">
        <v>2776</v>
      </c>
      <c r="C961" s="66" t="s">
        <v>2667</v>
      </c>
      <c r="D961" s="66" t="s">
        <v>3005</v>
      </c>
      <c r="E961" s="66">
        <v>36</v>
      </c>
      <c r="F961" s="64"/>
    </row>
    <row r="962" spans="1:6" x14ac:dyDescent="0.25">
      <c r="A962" s="65">
        <v>6917</v>
      </c>
      <c r="B962" s="66" t="s">
        <v>2776</v>
      </c>
      <c r="C962" s="66" t="s">
        <v>2668</v>
      </c>
      <c r="D962" s="66" t="s">
        <v>3005</v>
      </c>
      <c r="E962" s="66">
        <v>36</v>
      </c>
      <c r="F962" s="64"/>
    </row>
    <row r="963" spans="1:6" x14ac:dyDescent="0.25">
      <c r="A963" s="65">
        <v>6917</v>
      </c>
      <c r="B963" s="66" t="s">
        <v>2776</v>
      </c>
      <c r="C963" s="66" t="s">
        <v>2669</v>
      </c>
      <c r="D963" s="66" t="s">
        <v>3005</v>
      </c>
      <c r="E963" s="66">
        <v>36</v>
      </c>
      <c r="F963" s="64"/>
    </row>
    <row r="964" spans="1:6" x14ac:dyDescent="0.25">
      <c r="A964" s="65">
        <v>6917</v>
      </c>
      <c r="B964" s="66" t="s">
        <v>2776</v>
      </c>
      <c r="C964" s="66" t="s">
        <v>2670</v>
      </c>
      <c r="D964" s="66" t="s">
        <v>3005</v>
      </c>
      <c r="E964" s="66">
        <v>36</v>
      </c>
      <c r="F964" s="64"/>
    </row>
    <row r="965" spans="1:6" x14ac:dyDescent="0.25">
      <c r="A965" s="65">
        <v>6917</v>
      </c>
      <c r="B965" s="66" t="s">
        <v>2776</v>
      </c>
      <c r="C965" s="66" t="s">
        <v>2671</v>
      </c>
      <c r="D965" s="66" t="s">
        <v>3005</v>
      </c>
      <c r="E965" s="66">
        <v>36</v>
      </c>
      <c r="F965" s="64"/>
    </row>
    <row r="966" spans="1:6" x14ac:dyDescent="0.25">
      <c r="A966" s="65">
        <v>6917</v>
      </c>
      <c r="B966" s="66" t="s">
        <v>2776</v>
      </c>
      <c r="C966" s="66" t="s">
        <v>2672</v>
      </c>
      <c r="D966" s="66" t="s">
        <v>3005</v>
      </c>
      <c r="E966" s="66">
        <v>36</v>
      </c>
      <c r="F966" s="64"/>
    </row>
    <row r="967" spans="1:6" x14ac:dyDescent="0.25">
      <c r="A967" s="65">
        <v>6917</v>
      </c>
      <c r="B967" s="66" t="s">
        <v>2776</v>
      </c>
      <c r="C967" s="66" t="s">
        <v>2673</v>
      </c>
      <c r="D967" s="66" t="s">
        <v>3005</v>
      </c>
      <c r="E967" s="66">
        <v>36</v>
      </c>
      <c r="F967" s="64"/>
    </row>
    <row r="968" spans="1:6" x14ac:dyDescent="0.25">
      <c r="A968" s="65">
        <v>6917</v>
      </c>
      <c r="B968" s="66" t="s">
        <v>2776</v>
      </c>
      <c r="C968" s="66" t="s">
        <v>2667</v>
      </c>
      <c r="D968" s="66" t="s">
        <v>3006</v>
      </c>
      <c r="E968" s="66">
        <v>36</v>
      </c>
      <c r="F968" s="64"/>
    </row>
    <row r="969" spans="1:6" x14ac:dyDescent="0.25">
      <c r="A969" s="65">
        <v>6917</v>
      </c>
      <c r="B969" s="66" t="s">
        <v>2776</v>
      </c>
      <c r="C969" s="66" t="s">
        <v>2668</v>
      </c>
      <c r="D969" s="66" t="s">
        <v>3006</v>
      </c>
      <c r="E969" s="66">
        <v>36</v>
      </c>
      <c r="F969" s="64"/>
    </row>
    <row r="970" spans="1:6" x14ac:dyDescent="0.25">
      <c r="A970" s="65">
        <v>6917</v>
      </c>
      <c r="B970" s="66" t="s">
        <v>2776</v>
      </c>
      <c r="C970" s="66" t="s">
        <v>2669</v>
      </c>
      <c r="D970" s="66" t="s">
        <v>3006</v>
      </c>
      <c r="E970" s="66">
        <v>36</v>
      </c>
      <c r="F970" s="64"/>
    </row>
    <row r="971" spans="1:6" x14ac:dyDescent="0.25">
      <c r="A971" s="65">
        <v>6917</v>
      </c>
      <c r="B971" s="66" t="s">
        <v>2776</v>
      </c>
      <c r="C971" s="66" t="s">
        <v>2670</v>
      </c>
      <c r="D971" s="66" t="s">
        <v>3006</v>
      </c>
      <c r="E971" s="66">
        <v>36</v>
      </c>
      <c r="F971" s="64"/>
    </row>
    <row r="972" spans="1:6" x14ac:dyDescent="0.25">
      <c r="A972" s="65">
        <v>6917</v>
      </c>
      <c r="B972" s="66" t="s">
        <v>2776</v>
      </c>
      <c r="C972" s="66" t="s">
        <v>2671</v>
      </c>
      <c r="D972" s="66" t="s">
        <v>3006</v>
      </c>
      <c r="E972" s="66">
        <v>36</v>
      </c>
      <c r="F972" s="64"/>
    </row>
    <row r="973" spans="1:6" x14ac:dyDescent="0.25">
      <c r="A973" s="65">
        <v>6917</v>
      </c>
      <c r="B973" s="66" t="s">
        <v>2776</v>
      </c>
      <c r="C973" s="66" t="s">
        <v>2672</v>
      </c>
      <c r="D973" s="66" t="s">
        <v>3006</v>
      </c>
      <c r="E973" s="66">
        <v>36</v>
      </c>
      <c r="F973" s="64"/>
    </row>
    <row r="974" spans="1:6" x14ac:dyDescent="0.25">
      <c r="A974" s="65">
        <v>6917</v>
      </c>
      <c r="B974" s="66" t="s">
        <v>2776</v>
      </c>
      <c r="C974" s="66" t="s">
        <v>2673</v>
      </c>
      <c r="D974" s="66" t="s">
        <v>3006</v>
      </c>
      <c r="E974" s="66">
        <v>36</v>
      </c>
      <c r="F974" s="64"/>
    </row>
    <row r="975" spans="1:6" x14ac:dyDescent="0.25">
      <c r="A975" s="65">
        <v>6917</v>
      </c>
      <c r="B975" s="66" t="s">
        <v>2776</v>
      </c>
      <c r="C975" s="66" t="s">
        <v>2667</v>
      </c>
      <c r="D975" s="66" t="s">
        <v>3007</v>
      </c>
      <c r="E975" s="66">
        <v>36</v>
      </c>
      <c r="F975" s="64"/>
    </row>
    <row r="976" spans="1:6" x14ac:dyDescent="0.25">
      <c r="A976" s="65">
        <v>6917</v>
      </c>
      <c r="B976" s="66" t="s">
        <v>2776</v>
      </c>
      <c r="C976" s="66" t="s">
        <v>2668</v>
      </c>
      <c r="D976" s="66" t="s">
        <v>3007</v>
      </c>
      <c r="E976" s="66">
        <v>36</v>
      </c>
      <c r="F976" s="64"/>
    </row>
    <row r="977" spans="1:6" x14ac:dyDescent="0.25">
      <c r="A977" s="65">
        <v>6917</v>
      </c>
      <c r="B977" s="66" t="s">
        <v>2776</v>
      </c>
      <c r="C977" s="66" t="s">
        <v>2669</v>
      </c>
      <c r="D977" s="66" t="s">
        <v>3007</v>
      </c>
      <c r="E977" s="66">
        <v>36</v>
      </c>
      <c r="F977" s="64"/>
    </row>
    <row r="978" spans="1:6" x14ac:dyDescent="0.25">
      <c r="A978" s="65">
        <v>6917</v>
      </c>
      <c r="B978" s="66" t="s">
        <v>2776</v>
      </c>
      <c r="C978" s="66" t="s">
        <v>2670</v>
      </c>
      <c r="D978" s="66" t="s">
        <v>3007</v>
      </c>
      <c r="E978" s="66">
        <v>36</v>
      </c>
      <c r="F978" s="64"/>
    </row>
    <row r="979" spans="1:6" x14ac:dyDescent="0.25">
      <c r="A979" s="65">
        <v>6917</v>
      </c>
      <c r="B979" s="66" t="s">
        <v>2776</v>
      </c>
      <c r="C979" s="66" t="s">
        <v>2671</v>
      </c>
      <c r="D979" s="66" t="s">
        <v>3007</v>
      </c>
      <c r="E979" s="66">
        <v>36</v>
      </c>
      <c r="F979" s="64"/>
    </row>
    <row r="980" spans="1:6" x14ac:dyDescent="0.25">
      <c r="A980" s="65">
        <v>6917</v>
      </c>
      <c r="B980" s="66" t="s">
        <v>2776</v>
      </c>
      <c r="C980" s="66" t="s">
        <v>2672</v>
      </c>
      <c r="D980" s="66" t="s">
        <v>3007</v>
      </c>
      <c r="E980" s="66">
        <v>36</v>
      </c>
      <c r="F980" s="64"/>
    </row>
    <row r="981" spans="1:6" x14ac:dyDescent="0.25">
      <c r="A981" s="65">
        <v>6917</v>
      </c>
      <c r="B981" s="66" t="s">
        <v>2776</v>
      </c>
      <c r="C981" s="66" t="s">
        <v>2673</v>
      </c>
      <c r="D981" s="66" t="s">
        <v>3007</v>
      </c>
      <c r="E981" s="66">
        <v>36</v>
      </c>
      <c r="F981" s="64"/>
    </row>
    <row r="982" spans="1:6" x14ac:dyDescent="0.25">
      <c r="A982" s="65">
        <v>6917</v>
      </c>
      <c r="B982" s="66" t="s">
        <v>2776</v>
      </c>
      <c r="C982" s="66" t="s">
        <v>2667</v>
      </c>
      <c r="D982" s="66" t="s">
        <v>3008</v>
      </c>
      <c r="E982" s="66">
        <v>36</v>
      </c>
      <c r="F982" s="64"/>
    </row>
    <row r="983" spans="1:6" x14ac:dyDescent="0.25">
      <c r="A983" s="65">
        <v>6917</v>
      </c>
      <c r="B983" s="66" t="s">
        <v>2776</v>
      </c>
      <c r="C983" s="66" t="s">
        <v>2668</v>
      </c>
      <c r="D983" s="66" t="s">
        <v>3008</v>
      </c>
      <c r="E983" s="66">
        <v>36</v>
      </c>
      <c r="F983" s="64"/>
    </row>
    <row r="984" spans="1:6" x14ac:dyDescent="0.25">
      <c r="A984" s="65">
        <v>6917</v>
      </c>
      <c r="B984" s="66" t="s">
        <v>2776</v>
      </c>
      <c r="C984" s="66" t="s">
        <v>2669</v>
      </c>
      <c r="D984" s="66" t="s">
        <v>3008</v>
      </c>
      <c r="E984" s="66">
        <v>36</v>
      </c>
      <c r="F984" s="64"/>
    </row>
    <row r="985" spans="1:6" x14ac:dyDescent="0.25">
      <c r="A985" s="65">
        <v>6917</v>
      </c>
      <c r="B985" s="66" t="s">
        <v>2776</v>
      </c>
      <c r="C985" s="66" t="s">
        <v>2670</v>
      </c>
      <c r="D985" s="66" t="s">
        <v>3008</v>
      </c>
      <c r="E985" s="66">
        <v>36</v>
      </c>
      <c r="F985" s="64"/>
    </row>
    <row r="986" spans="1:6" x14ac:dyDescent="0.25">
      <c r="A986" s="65">
        <v>6917</v>
      </c>
      <c r="B986" s="66" t="s">
        <v>2776</v>
      </c>
      <c r="C986" s="66" t="s">
        <v>2671</v>
      </c>
      <c r="D986" s="66" t="s">
        <v>3008</v>
      </c>
      <c r="E986" s="66">
        <v>36</v>
      </c>
      <c r="F986" s="64"/>
    </row>
    <row r="987" spans="1:6" x14ac:dyDescent="0.25">
      <c r="A987" s="65">
        <v>6917</v>
      </c>
      <c r="B987" s="66" t="s">
        <v>2776</v>
      </c>
      <c r="C987" s="66" t="s">
        <v>2672</v>
      </c>
      <c r="D987" s="66" t="s">
        <v>3008</v>
      </c>
      <c r="E987" s="66">
        <v>36</v>
      </c>
      <c r="F987" s="64"/>
    </row>
    <row r="988" spans="1:6" x14ac:dyDescent="0.25">
      <c r="A988" s="65">
        <v>6917</v>
      </c>
      <c r="B988" s="66" t="s">
        <v>2776</v>
      </c>
      <c r="C988" s="66" t="s">
        <v>2673</v>
      </c>
      <c r="D988" s="66" t="s">
        <v>3008</v>
      </c>
      <c r="E988" s="66">
        <v>36</v>
      </c>
      <c r="F988" s="64"/>
    </row>
    <row r="989" spans="1:6" x14ac:dyDescent="0.25">
      <c r="A989" s="65">
        <v>6917</v>
      </c>
      <c r="B989" s="66" t="s">
        <v>2776</v>
      </c>
      <c r="C989" s="66" t="s">
        <v>2667</v>
      </c>
      <c r="D989" s="66" t="s">
        <v>3009</v>
      </c>
      <c r="E989" s="66">
        <v>36</v>
      </c>
      <c r="F989" s="64"/>
    </row>
    <row r="990" spans="1:6" x14ac:dyDescent="0.25">
      <c r="A990" s="65">
        <v>6917</v>
      </c>
      <c r="B990" s="66" t="s">
        <v>2776</v>
      </c>
      <c r="C990" s="66" t="s">
        <v>2668</v>
      </c>
      <c r="D990" s="66" t="s">
        <v>3009</v>
      </c>
      <c r="E990" s="66">
        <v>36</v>
      </c>
      <c r="F990" s="64"/>
    </row>
    <row r="991" spans="1:6" x14ac:dyDescent="0.25">
      <c r="A991" s="65">
        <v>6917</v>
      </c>
      <c r="B991" s="66" t="s">
        <v>2776</v>
      </c>
      <c r="C991" s="66" t="s">
        <v>2669</v>
      </c>
      <c r="D991" s="66" t="s">
        <v>3009</v>
      </c>
      <c r="E991" s="66">
        <v>36</v>
      </c>
      <c r="F991" s="64"/>
    </row>
    <row r="992" spans="1:6" x14ac:dyDescent="0.25">
      <c r="A992" s="65">
        <v>6917</v>
      </c>
      <c r="B992" s="66" t="s">
        <v>2776</v>
      </c>
      <c r="C992" s="66" t="s">
        <v>2670</v>
      </c>
      <c r="D992" s="66" t="s">
        <v>3009</v>
      </c>
      <c r="E992" s="66">
        <v>36</v>
      </c>
      <c r="F992" s="64"/>
    </row>
    <row r="993" spans="1:6" x14ac:dyDescent="0.25">
      <c r="A993" s="65">
        <v>6917</v>
      </c>
      <c r="B993" s="66" t="s">
        <v>2776</v>
      </c>
      <c r="C993" s="66" t="s">
        <v>2671</v>
      </c>
      <c r="D993" s="66" t="s">
        <v>3009</v>
      </c>
      <c r="E993" s="66">
        <v>36</v>
      </c>
      <c r="F993" s="64"/>
    </row>
    <row r="994" spans="1:6" x14ac:dyDescent="0.25">
      <c r="A994" s="65">
        <v>6917</v>
      </c>
      <c r="B994" s="66" t="s">
        <v>2776</v>
      </c>
      <c r="C994" s="66" t="s">
        <v>2672</v>
      </c>
      <c r="D994" s="66" t="s">
        <v>3009</v>
      </c>
      <c r="E994" s="66">
        <v>36</v>
      </c>
      <c r="F994" s="64"/>
    </row>
    <row r="995" spans="1:6" x14ac:dyDescent="0.25">
      <c r="A995" s="65">
        <v>6917</v>
      </c>
      <c r="B995" s="66" t="s">
        <v>2776</v>
      </c>
      <c r="C995" s="66" t="s">
        <v>2673</v>
      </c>
      <c r="D995" s="66" t="s">
        <v>3009</v>
      </c>
      <c r="E995" s="66">
        <v>36</v>
      </c>
      <c r="F995" s="64"/>
    </row>
    <row r="996" spans="1:6" x14ac:dyDescent="0.25">
      <c r="A996" s="65">
        <v>6917</v>
      </c>
      <c r="B996" s="66" t="s">
        <v>2776</v>
      </c>
      <c r="C996" s="66" t="s">
        <v>2667</v>
      </c>
      <c r="D996" s="66" t="s">
        <v>3010</v>
      </c>
      <c r="E996" s="66">
        <v>36</v>
      </c>
      <c r="F996" s="64"/>
    </row>
    <row r="997" spans="1:6" x14ac:dyDescent="0.25">
      <c r="A997" s="65">
        <v>6917</v>
      </c>
      <c r="B997" s="66" t="s">
        <v>2776</v>
      </c>
      <c r="C997" s="66" t="s">
        <v>2668</v>
      </c>
      <c r="D997" s="66" t="s">
        <v>3010</v>
      </c>
      <c r="E997" s="66">
        <v>36</v>
      </c>
      <c r="F997" s="64"/>
    </row>
    <row r="998" spans="1:6" x14ac:dyDescent="0.25">
      <c r="A998" s="65">
        <v>6917</v>
      </c>
      <c r="B998" s="66" t="s">
        <v>2776</v>
      </c>
      <c r="C998" s="66" t="s">
        <v>2669</v>
      </c>
      <c r="D998" s="66" t="s">
        <v>3010</v>
      </c>
      <c r="E998" s="66">
        <v>36</v>
      </c>
      <c r="F998" s="64"/>
    </row>
    <row r="999" spans="1:6" x14ac:dyDescent="0.25">
      <c r="A999" s="65">
        <v>6917</v>
      </c>
      <c r="B999" s="66" t="s">
        <v>2776</v>
      </c>
      <c r="C999" s="66" t="s">
        <v>2670</v>
      </c>
      <c r="D999" s="66" t="s">
        <v>3010</v>
      </c>
      <c r="E999" s="66">
        <v>36</v>
      </c>
      <c r="F999" s="64"/>
    </row>
    <row r="1000" spans="1:6" x14ac:dyDescent="0.25">
      <c r="A1000" s="65">
        <v>6917</v>
      </c>
      <c r="B1000" s="66" t="s">
        <v>2776</v>
      </c>
      <c r="C1000" s="66" t="s">
        <v>2671</v>
      </c>
      <c r="D1000" s="66" t="s">
        <v>3010</v>
      </c>
      <c r="E1000" s="66">
        <v>36</v>
      </c>
      <c r="F1000" s="64"/>
    </row>
    <row r="1001" spans="1:6" x14ac:dyDescent="0.25">
      <c r="A1001" s="65">
        <v>6917</v>
      </c>
      <c r="B1001" s="66" t="s">
        <v>2776</v>
      </c>
      <c r="C1001" s="66" t="s">
        <v>2672</v>
      </c>
      <c r="D1001" s="66" t="s">
        <v>3010</v>
      </c>
      <c r="E1001" s="66">
        <v>36</v>
      </c>
      <c r="F1001" s="64"/>
    </row>
    <row r="1002" spans="1:6" x14ac:dyDescent="0.25">
      <c r="A1002" s="65">
        <v>6917</v>
      </c>
      <c r="B1002" s="66" t="s">
        <v>2776</v>
      </c>
      <c r="C1002" s="66" t="s">
        <v>2673</v>
      </c>
      <c r="D1002" s="66" t="s">
        <v>3010</v>
      </c>
      <c r="E1002" s="66">
        <v>36</v>
      </c>
      <c r="F1002" s="64"/>
    </row>
    <row r="1003" spans="1:6" x14ac:dyDescent="0.25">
      <c r="A1003" s="65">
        <v>6919</v>
      </c>
      <c r="B1003" s="66" t="s">
        <v>2778</v>
      </c>
      <c r="C1003" s="66" t="s">
        <v>2668</v>
      </c>
      <c r="D1003" s="66" t="s">
        <v>3011</v>
      </c>
      <c r="E1003" s="66">
        <v>36</v>
      </c>
      <c r="F1003" s="64"/>
    </row>
    <row r="1004" spans="1:6" x14ac:dyDescent="0.25">
      <c r="A1004" s="65">
        <v>6919</v>
      </c>
      <c r="B1004" s="66" t="s">
        <v>2778</v>
      </c>
      <c r="C1004" s="66" t="s">
        <v>2669</v>
      </c>
      <c r="D1004" s="66" t="s">
        <v>3011</v>
      </c>
      <c r="E1004" s="66">
        <v>36</v>
      </c>
      <c r="F1004" s="64"/>
    </row>
    <row r="1005" spans="1:6" x14ac:dyDescent="0.25">
      <c r="A1005" s="65">
        <v>6919</v>
      </c>
      <c r="B1005" s="66" t="s">
        <v>2778</v>
      </c>
      <c r="C1005" s="66" t="s">
        <v>2670</v>
      </c>
      <c r="D1005" s="66" t="s">
        <v>3011</v>
      </c>
      <c r="E1005" s="66">
        <v>36</v>
      </c>
      <c r="F1005" s="64"/>
    </row>
    <row r="1006" spans="1:6" x14ac:dyDescent="0.25">
      <c r="A1006" s="65">
        <v>6919</v>
      </c>
      <c r="B1006" s="66" t="s">
        <v>2778</v>
      </c>
      <c r="C1006" s="66" t="s">
        <v>2671</v>
      </c>
      <c r="D1006" s="66" t="s">
        <v>3011</v>
      </c>
      <c r="E1006" s="66">
        <v>36</v>
      </c>
      <c r="F1006" s="64"/>
    </row>
    <row r="1007" spans="1:6" x14ac:dyDescent="0.25">
      <c r="A1007" s="65">
        <v>6919</v>
      </c>
      <c r="B1007" s="66" t="s">
        <v>2778</v>
      </c>
      <c r="C1007" s="66" t="s">
        <v>2672</v>
      </c>
      <c r="D1007" s="66" t="s">
        <v>3011</v>
      </c>
      <c r="E1007" s="66">
        <v>36</v>
      </c>
      <c r="F1007" s="64"/>
    </row>
    <row r="1008" spans="1:6" x14ac:dyDescent="0.25">
      <c r="A1008" s="65">
        <v>6919</v>
      </c>
      <c r="B1008" s="66" t="s">
        <v>2778</v>
      </c>
      <c r="C1008" s="66" t="s">
        <v>2668</v>
      </c>
      <c r="D1008" s="66" t="s">
        <v>2997</v>
      </c>
      <c r="E1008" s="66">
        <v>36</v>
      </c>
      <c r="F1008" s="64"/>
    </row>
    <row r="1009" spans="1:6" x14ac:dyDescent="0.25">
      <c r="A1009" s="65">
        <v>6919</v>
      </c>
      <c r="B1009" s="66" t="s">
        <v>2778</v>
      </c>
      <c r="C1009" s="66" t="s">
        <v>2669</v>
      </c>
      <c r="D1009" s="66" t="s">
        <v>2997</v>
      </c>
      <c r="E1009" s="66">
        <v>36</v>
      </c>
      <c r="F1009" s="64"/>
    </row>
    <row r="1010" spans="1:6" x14ac:dyDescent="0.25">
      <c r="A1010" s="65">
        <v>6919</v>
      </c>
      <c r="B1010" s="66" t="s">
        <v>2778</v>
      </c>
      <c r="C1010" s="66" t="s">
        <v>2670</v>
      </c>
      <c r="D1010" s="66" t="s">
        <v>2997</v>
      </c>
      <c r="E1010" s="66">
        <v>36</v>
      </c>
      <c r="F1010" s="64"/>
    </row>
    <row r="1011" spans="1:6" x14ac:dyDescent="0.25">
      <c r="A1011" s="65">
        <v>6919</v>
      </c>
      <c r="B1011" s="66" t="s">
        <v>2778</v>
      </c>
      <c r="C1011" s="66" t="s">
        <v>2671</v>
      </c>
      <c r="D1011" s="66" t="s">
        <v>2997</v>
      </c>
      <c r="E1011" s="66">
        <v>36</v>
      </c>
      <c r="F1011" s="64"/>
    </row>
    <row r="1012" spans="1:6" x14ac:dyDescent="0.25">
      <c r="A1012" s="65">
        <v>6919</v>
      </c>
      <c r="B1012" s="66" t="s">
        <v>2778</v>
      </c>
      <c r="C1012" s="66" t="s">
        <v>2672</v>
      </c>
      <c r="D1012" s="66" t="s">
        <v>2997</v>
      </c>
      <c r="E1012" s="66">
        <v>36</v>
      </c>
      <c r="F1012" s="64"/>
    </row>
    <row r="1013" spans="1:6" x14ac:dyDescent="0.25">
      <c r="A1013" s="65">
        <v>6919</v>
      </c>
      <c r="B1013" s="66" t="s">
        <v>2778</v>
      </c>
      <c r="C1013" s="66" t="s">
        <v>2668</v>
      </c>
      <c r="D1013" s="66" t="s">
        <v>742</v>
      </c>
      <c r="E1013" s="66">
        <v>36</v>
      </c>
      <c r="F1013" s="64"/>
    </row>
    <row r="1014" spans="1:6" x14ac:dyDescent="0.25">
      <c r="A1014" s="65">
        <v>6919</v>
      </c>
      <c r="B1014" s="66" t="s">
        <v>2778</v>
      </c>
      <c r="C1014" s="66" t="s">
        <v>2669</v>
      </c>
      <c r="D1014" s="66" t="s">
        <v>742</v>
      </c>
      <c r="E1014" s="66">
        <v>36</v>
      </c>
      <c r="F1014" s="64"/>
    </row>
    <row r="1015" spans="1:6" x14ac:dyDescent="0.25">
      <c r="A1015" s="65">
        <v>6919</v>
      </c>
      <c r="B1015" s="66" t="s">
        <v>2778</v>
      </c>
      <c r="C1015" s="66" t="s">
        <v>2670</v>
      </c>
      <c r="D1015" s="66" t="s">
        <v>742</v>
      </c>
      <c r="E1015" s="66">
        <v>36</v>
      </c>
      <c r="F1015" s="64"/>
    </row>
    <row r="1016" spans="1:6" x14ac:dyDescent="0.25">
      <c r="A1016" s="65">
        <v>6919</v>
      </c>
      <c r="B1016" s="66" t="s">
        <v>2778</v>
      </c>
      <c r="C1016" s="66" t="s">
        <v>2671</v>
      </c>
      <c r="D1016" s="66" t="s">
        <v>742</v>
      </c>
      <c r="E1016" s="66">
        <v>36</v>
      </c>
      <c r="F1016" s="64"/>
    </row>
    <row r="1017" spans="1:6" x14ac:dyDescent="0.25">
      <c r="A1017" s="65">
        <v>6919</v>
      </c>
      <c r="B1017" s="66" t="s">
        <v>2778</v>
      </c>
      <c r="C1017" s="66" t="s">
        <v>2672</v>
      </c>
      <c r="D1017" s="66" t="s">
        <v>742</v>
      </c>
      <c r="E1017" s="66">
        <v>36</v>
      </c>
      <c r="F1017" s="64"/>
    </row>
    <row r="1018" spans="1:6" x14ac:dyDescent="0.25">
      <c r="A1018" s="65">
        <v>6919</v>
      </c>
      <c r="B1018" s="66" t="s">
        <v>2778</v>
      </c>
      <c r="C1018" s="66" t="s">
        <v>2668</v>
      </c>
      <c r="D1018" s="66" t="s">
        <v>3012</v>
      </c>
      <c r="E1018" s="66">
        <v>36</v>
      </c>
      <c r="F1018" s="64"/>
    </row>
    <row r="1019" spans="1:6" x14ac:dyDescent="0.25">
      <c r="A1019" s="65">
        <v>6919</v>
      </c>
      <c r="B1019" s="66" t="s">
        <v>2778</v>
      </c>
      <c r="C1019" s="66" t="s">
        <v>2669</v>
      </c>
      <c r="D1019" s="66" t="s">
        <v>3012</v>
      </c>
      <c r="E1019" s="66">
        <v>36</v>
      </c>
      <c r="F1019" s="64"/>
    </row>
    <row r="1020" spans="1:6" x14ac:dyDescent="0.25">
      <c r="A1020" s="65">
        <v>6919</v>
      </c>
      <c r="B1020" s="66" t="s">
        <v>2778</v>
      </c>
      <c r="C1020" s="66" t="s">
        <v>2670</v>
      </c>
      <c r="D1020" s="66" t="s">
        <v>3012</v>
      </c>
      <c r="E1020" s="66">
        <v>36</v>
      </c>
      <c r="F1020" s="64"/>
    </row>
    <row r="1021" spans="1:6" x14ac:dyDescent="0.25">
      <c r="A1021" s="65">
        <v>6919</v>
      </c>
      <c r="B1021" s="66" t="s">
        <v>2778</v>
      </c>
      <c r="C1021" s="66" t="s">
        <v>2671</v>
      </c>
      <c r="D1021" s="66" t="s">
        <v>3012</v>
      </c>
      <c r="E1021" s="66">
        <v>36</v>
      </c>
      <c r="F1021" s="64"/>
    </row>
    <row r="1022" spans="1:6" x14ac:dyDescent="0.25">
      <c r="A1022" s="65">
        <v>6919</v>
      </c>
      <c r="B1022" s="66" t="s">
        <v>2778</v>
      </c>
      <c r="C1022" s="66" t="s">
        <v>2672</v>
      </c>
      <c r="D1022" s="66" t="s">
        <v>3012</v>
      </c>
      <c r="E1022" s="66">
        <v>36</v>
      </c>
      <c r="F1022" s="64"/>
    </row>
    <row r="1023" spans="1:6" x14ac:dyDescent="0.25">
      <c r="A1023" s="65">
        <v>6919</v>
      </c>
      <c r="B1023" s="66" t="s">
        <v>2778</v>
      </c>
      <c r="C1023" s="66" t="s">
        <v>2668</v>
      </c>
      <c r="D1023" s="66" t="s">
        <v>1303</v>
      </c>
      <c r="E1023" s="66">
        <v>36</v>
      </c>
      <c r="F1023" s="64"/>
    </row>
    <row r="1024" spans="1:6" x14ac:dyDescent="0.25">
      <c r="A1024" s="65">
        <v>6919</v>
      </c>
      <c r="B1024" s="66" t="s">
        <v>2778</v>
      </c>
      <c r="C1024" s="66" t="s">
        <v>2669</v>
      </c>
      <c r="D1024" s="66" t="s">
        <v>1303</v>
      </c>
      <c r="E1024" s="66">
        <v>36</v>
      </c>
      <c r="F1024" s="64"/>
    </row>
    <row r="1025" spans="1:6" x14ac:dyDescent="0.25">
      <c r="A1025" s="65">
        <v>6919</v>
      </c>
      <c r="B1025" s="66" t="s">
        <v>2778</v>
      </c>
      <c r="C1025" s="66" t="s">
        <v>2670</v>
      </c>
      <c r="D1025" s="66" t="s">
        <v>1303</v>
      </c>
      <c r="E1025" s="66">
        <v>36</v>
      </c>
      <c r="F1025" s="64"/>
    </row>
    <row r="1026" spans="1:6" x14ac:dyDescent="0.25">
      <c r="A1026" s="65">
        <v>6919</v>
      </c>
      <c r="B1026" s="66" t="s">
        <v>2778</v>
      </c>
      <c r="C1026" s="66" t="s">
        <v>2671</v>
      </c>
      <c r="D1026" s="66" t="s">
        <v>1303</v>
      </c>
      <c r="E1026" s="66">
        <v>36</v>
      </c>
      <c r="F1026" s="64"/>
    </row>
    <row r="1027" spans="1:6" x14ac:dyDescent="0.25">
      <c r="A1027" s="65">
        <v>6919</v>
      </c>
      <c r="B1027" s="66" t="s">
        <v>2778</v>
      </c>
      <c r="C1027" s="66" t="s">
        <v>2672</v>
      </c>
      <c r="D1027" s="66" t="s">
        <v>1303</v>
      </c>
      <c r="E1027" s="66">
        <v>36</v>
      </c>
      <c r="F1027" s="64"/>
    </row>
    <row r="1028" spans="1:6" x14ac:dyDescent="0.25">
      <c r="A1028" s="65">
        <v>6919</v>
      </c>
      <c r="B1028" s="66" t="s">
        <v>2778</v>
      </c>
      <c r="C1028" s="66" t="s">
        <v>2668</v>
      </c>
      <c r="D1028" s="66" t="s">
        <v>1309</v>
      </c>
      <c r="E1028" s="66">
        <v>36</v>
      </c>
      <c r="F1028" s="64"/>
    </row>
    <row r="1029" spans="1:6" x14ac:dyDescent="0.25">
      <c r="A1029" s="65">
        <v>6919</v>
      </c>
      <c r="B1029" s="66" t="s">
        <v>2778</v>
      </c>
      <c r="C1029" s="66" t="s">
        <v>2669</v>
      </c>
      <c r="D1029" s="66" t="s">
        <v>1309</v>
      </c>
      <c r="E1029" s="66">
        <v>36</v>
      </c>
      <c r="F1029" s="64"/>
    </row>
    <row r="1030" spans="1:6" x14ac:dyDescent="0.25">
      <c r="A1030" s="65">
        <v>6919</v>
      </c>
      <c r="B1030" s="66" t="s">
        <v>2778</v>
      </c>
      <c r="C1030" s="66" t="s">
        <v>2670</v>
      </c>
      <c r="D1030" s="66" t="s">
        <v>1309</v>
      </c>
      <c r="E1030" s="66">
        <v>36</v>
      </c>
      <c r="F1030" s="64"/>
    </row>
    <row r="1031" spans="1:6" x14ac:dyDescent="0.25">
      <c r="A1031" s="65">
        <v>6919</v>
      </c>
      <c r="B1031" s="66" t="s">
        <v>2778</v>
      </c>
      <c r="C1031" s="66" t="s">
        <v>2671</v>
      </c>
      <c r="D1031" s="66" t="s">
        <v>1309</v>
      </c>
      <c r="E1031" s="66">
        <v>36</v>
      </c>
      <c r="F1031" s="64"/>
    </row>
    <row r="1032" spans="1:6" x14ac:dyDescent="0.25">
      <c r="A1032" s="65">
        <v>6919</v>
      </c>
      <c r="B1032" s="66" t="s">
        <v>2778</v>
      </c>
      <c r="C1032" s="66" t="s">
        <v>2672</v>
      </c>
      <c r="D1032" s="66" t="s">
        <v>1309</v>
      </c>
      <c r="E1032" s="66">
        <v>36</v>
      </c>
      <c r="F1032" s="64"/>
    </row>
    <row r="1033" spans="1:6" x14ac:dyDescent="0.25">
      <c r="A1033" s="65">
        <v>6919</v>
      </c>
      <c r="B1033" s="66" t="s">
        <v>2778</v>
      </c>
      <c r="C1033" s="66" t="s">
        <v>2668</v>
      </c>
      <c r="D1033" s="66" t="s">
        <v>1437</v>
      </c>
      <c r="E1033" s="66">
        <v>36</v>
      </c>
      <c r="F1033" s="64"/>
    </row>
    <row r="1034" spans="1:6" x14ac:dyDescent="0.25">
      <c r="A1034" s="65">
        <v>6919</v>
      </c>
      <c r="B1034" s="66" t="s">
        <v>2778</v>
      </c>
      <c r="C1034" s="66" t="s">
        <v>2669</v>
      </c>
      <c r="D1034" s="66" t="s">
        <v>1437</v>
      </c>
      <c r="E1034" s="66">
        <v>36</v>
      </c>
      <c r="F1034" s="64"/>
    </row>
    <row r="1035" spans="1:6" x14ac:dyDescent="0.25">
      <c r="A1035" s="65">
        <v>6919</v>
      </c>
      <c r="B1035" s="66" t="s">
        <v>2778</v>
      </c>
      <c r="C1035" s="66" t="s">
        <v>2670</v>
      </c>
      <c r="D1035" s="66" t="s">
        <v>1437</v>
      </c>
      <c r="E1035" s="66">
        <v>36</v>
      </c>
      <c r="F1035" s="64"/>
    </row>
    <row r="1036" spans="1:6" x14ac:dyDescent="0.25">
      <c r="A1036" s="65">
        <v>6919</v>
      </c>
      <c r="B1036" s="66" t="s">
        <v>2778</v>
      </c>
      <c r="C1036" s="66" t="s">
        <v>2671</v>
      </c>
      <c r="D1036" s="66" t="s">
        <v>1437</v>
      </c>
      <c r="E1036" s="66">
        <v>36</v>
      </c>
      <c r="F1036" s="64"/>
    </row>
    <row r="1037" spans="1:6" x14ac:dyDescent="0.25">
      <c r="A1037" s="65">
        <v>6919</v>
      </c>
      <c r="B1037" s="66" t="s">
        <v>2778</v>
      </c>
      <c r="C1037" s="66" t="s">
        <v>2672</v>
      </c>
      <c r="D1037" s="66" t="s">
        <v>1437</v>
      </c>
      <c r="E1037" s="66">
        <v>36</v>
      </c>
      <c r="F1037" s="64"/>
    </row>
    <row r="1038" spans="1:6" ht="15.75" thickBot="1" x14ac:dyDescent="0.3">
      <c r="A1038" s="70"/>
      <c r="B1038" s="71"/>
      <c r="C1038" s="71"/>
      <c r="D1038" s="71"/>
      <c r="E1038" s="71"/>
      <c r="F1038" s="72">
        <f>SUM(F3:F1037)</f>
        <v>0</v>
      </c>
    </row>
    <row r="1039" spans="1:6" ht="15.75" thickBot="1" x14ac:dyDescent="0.3">
      <c r="A1039" s="136" t="s">
        <v>3013</v>
      </c>
      <c r="B1039" s="137"/>
      <c r="C1039" s="137"/>
      <c r="D1039" s="137"/>
      <c r="E1039" s="137"/>
      <c r="F1039" s="73"/>
    </row>
    <row r="1040" spans="1:6" x14ac:dyDescent="0.25">
      <c r="A1040" s="74"/>
      <c r="B1040" s="74"/>
      <c r="C1040" s="74"/>
      <c r="D1040" s="74"/>
      <c r="E1040" s="74"/>
    </row>
    <row r="1041" spans="1:1" x14ac:dyDescent="0.25">
      <c r="A1041" s="75" t="s">
        <v>3014</v>
      </c>
    </row>
    <row r="1042" spans="1:1" x14ac:dyDescent="0.25">
      <c r="A1042" t="s">
        <v>3015</v>
      </c>
    </row>
    <row r="1043" spans="1:1" x14ac:dyDescent="0.25">
      <c r="A1043" t="s">
        <v>3016</v>
      </c>
    </row>
    <row r="1044" spans="1:1" x14ac:dyDescent="0.25">
      <c r="A1044" t="s">
        <v>3017</v>
      </c>
    </row>
    <row r="1046" spans="1:1" x14ac:dyDescent="0.25">
      <c r="A1046" s="75" t="s">
        <v>3018</v>
      </c>
    </row>
    <row r="1047" spans="1:1" x14ac:dyDescent="0.25">
      <c r="A1047" t="s">
        <v>3015</v>
      </c>
    </row>
    <row r="1048" spans="1:1" x14ac:dyDescent="0.25">
      <c r="A1048" t="s">
        <v>3019</v>
      </c>
    </row>
    <row r="1049" spans="1:1" x14ac:dyDescent="0.25">
      <c r="A1049" t="s">
        <v>3020</v>
      </c>
    </row>
    <row r="1051" spans="1:1" x14ac:dyDescent="0.25">
      <c r="A1051" s="75" t="s">
        <v>3021</v>
      </c>
    </row>
    <row r="1052" spans="1:1" x14ac:dyDescent="0.25">
      <c r="A1052" s="76" t="s">
        <v>3022</v>
      </c>
    </row>
    <row r="1053" spans="1:1" x14ac:dyDescent="0.25">
      <c r="A1053" s="76" t="s">
        <v>3023</v>
      </c>
    </row>
    <row r="1055" spans="1:1" x14ac:dyDescent="0.25">
      <c r="A1055" s="75" t="s">
        <v>3024</v>
      </c>
    </row>
    <row r="1056" spans="1:1" x14ac:dyDescent="0.25">
      <c r="A1056" t="s">
        <v>3025</v>
      </c>
    </row>
    <row r="1057" spans="1:1" x14ac:dyDescent="0.25">
      <c r="A1057" t="s">
        <v>3026</v>
      </c>
    </row>
  </sheetData>
  <autoFilter ref="A2:F1039" xr:uid="{B0518A21-2A6F-45A9-99DB-54733CF7BAD9}"/>
  <mergeCells count="6">
    <mergeCell ref="P8:P13"/>
    <mergeCell ref="A1039:E1039"/>
    <mergeCell ref="I12:M12"/>
    <mergeCell ref="I11:M11"/>
    <mergeCell ref="I10:M10"/>
    <mergeCell ref="H9:M9"/>
  </mergeCells>
  <hyperlinks>
    <hyperlink ref="A1052" r:id="rId1" xr:uid="{70E317F5-A273-4C6D-86D9-BF78C4AFC620}"/>
    <hyperlink ref="A1053" r:id="rId2" xr:uid="{01E9AF4D-4AAA-4A05-B5FC-3339D63FBECD}"/>
  </hyperlinks>
  <pageMargins left="0.7" right="0.7" top="0.75" bottom="0.75" header="0.3" footer="0.3"/>
  <pageSetup orientation="portrait" horizontalDpi="300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17E32-DB93-4D8E-AA76-3008DFD4F17C}">
  <sheetPr>
    <tabColor theme="5"/>
  </sheetPr>
  <dimension ref="A1:F145"/>
  <sheetViews>
    <sheetView zoomScale="110" zoomScaleNormal="110" workbookViewId="0">
      <selection activeCell="C16" sqref="C16"/>
    </sheetView>
  </sheetViews>
  <sheetFormatPr defaultRowHeight="15" x14ac:dyDescent="0.25"/>
  <cols>
    <col min="1" max="1" width="9.140625" style="96"/>
    <col min="2" max="2" width="22" bestFit="1" customWidth="1"/>
    <col min="3" max="3" width="24.140625" bestFit="1" customWidth="1"/>
  </cols>
  <sheetData>
    <row r="1" spans="1:6" x14ac:dyDescent="0.25">
      <c r="A1" s="105" t="s">
        <v>1</v>
      </c>
      <c r="B1" s="106" t="s">
        <v>2869</v>
      </c>
      <c r="C1" s="106" t="s">
        <v>3</v>
      </c>
      <c r="D1" s="106" t="s">
        <v>4</v>
      </c>
      <c r="E1" s="106" t="s">
        <v>3027</v>
      </c>
      <c r="F1" s="107" t="s">
        <v>3028</v>
      </c>
    </row>
    <row r="2" spans="1:6" ht="15.75" thickBot="1" x14ac:dyDescent="0.3">
      <c r="A2" s="108"/>
      <c r="B2" s="109"/>
      <c r="C2" s="109"/>
      <c r="D2" s="109"/>
      <c r="E2" s="109"/>
      <c r="F2" s="119"/>
    </row>
    <row r="3" spans="1:6" x14ac:dyDescent="0.25">
      <c r="A3" s="78" t="s">
        <v>3454</v>
      </c>
      <c r="B3" s="79" t="s">
        <v>3029</v>
      </c>
      <c r="C3" s="63" t="s">
        <v>1366</v>
      </c>
      <c r="D3" s="63" t="s">
        <v>2668</v>
      </c>
      <c r="E3" s="80"/>
      <c r="F3" s="81"/>
    </row>
    <row r="4" spans="1:6" x14ac:dyDescent="0.25">
      <c r="A4" s="82" t="s">
        <v>3454</v>
      </c>
      <c r="B4" s="83" t="s">
        <v>3029</v>
      </c>
      <c r="C4" s="66" t="s">
        <v>1366</v>
      </c>
      <c r="D4" s="66" t="s">
        <v>2669</v>
      </c>
      <c r="E4" s="84"/>
      <c r="F4" s="85"/>
    </row>
    <row r="5" spans="1:6" x14ac:dyDescent="0.25">
      <c r="A5" s="82" t="s">
        <v>3454</v>
      </c>
      <c r="B5" s="83" t="s">
        <v>3029</v>
      </c>
      <c r="C5" s="66" t="s">
        <v>1366</v>
      </c>
      <c r="D5" s="66" t="s">
        <v>2670</v>
      </c>
      <c r="E5" s="84"/>
      <c r="F5" s="85"/>
    </row>
    <row r="6" spans="1:6" x14ac:dyDescent="0.25">
      <c r="A6" s="82" t="s">
        <v>3454</v>
      </c>
      <c r="B6" s="83" t="s">
        <v>3029</v>
      </c>
      <c r="C6" s="86" t="s">
        <v>1366</v>
      </c>
      <c r="D6" s="66" t="s">
        <v>2932</v>
      </c>
      <c r="E6" s="84"/>
      <c r="F6" s="85"/>
    </row>
    <row r="7" spans="1:6" x14ac:dyDescent="0.25">
      <c r="A7" s="82" t="s">
        <v>3454</v>
      </c>
      <c r="B7" s="83" t="s">
        <v>3029</v>
      </c>
      <c r="C7" s="86" t="s">
        <v>1366</v>
      </c>
      <c r="D7" s="66" t="s">
        <v>2672</v>
      </c>
      <c r="E7" s="84"/>
      <c r="F7" s="85"/>
    </row>
    <row r="8" spans="1:6" x14ac:dyDescent="0.25">
      <c r="A8" s="82" t="s">
        <v>3454</v>
      </c>
      <c r="B8" s="83" t="s">
        <v>3029</v>
      </c>
      <c r="C8" s="66" t="s">
        <v>1366</v>
      </c>
      <c r="D8" s="66" t="s">
        <v>2932</v>
      </c>
      <c r="E8" s="84"/>
      <c r="F8" s="85"/>
    </row>
    <row r="9" spans="1:6" x14ac:dyDescent="0.25">
      <c r="A9" s="82" t="s">
        <v>3454</v>
      </c>
      <c r="B9" s="83" t="s">
        <v>3029</v>
      </c>
      <c r="C9" s="66" t="s">
        <v>1370</v>
      </c>
      <c r="D9" s="66" t="s">
        <v>2668</v>
      </c>
      <c r="E9" s="84"/>
      <c r="F9" s="85"/>
    </row>
    <row r="10" spans="1:6" x14ac:dyDescent="0.25">
      <c r="A10" s="82" t="s">
        <v>3454</v>
      </c>
      <c r="B10" s="83" t="s">
        <v>3029</v>
      </c>
      <c r="C10" s="66" t="s">
        <v>1370</v>
      </c>
      <c r="D10" s="66" t="s">
        <v>2669</v>
      </c>
      <c r="E10" s="84"/>
      <c r="F10" s="85"/>
    </row>
    <row r="11" spans="1:6" x14ac:dyDescent="0.25">
      <c r="A11" s="82" t="s">
        <v>3454</v>
      </c>
      <c r="B11" s="83" t="s">
        <v>3029</v>
      </c>
      <c r="C11" s="66" t="s">
        <v>1370</v>
      </c>
      <c r="D11" s="66" t="s">
        <v>2670</v>
      </c>
      <c r="E11" s="84"/>
      <c r="F11" s="85"/>
    </row>
    <row r="12" spans="1:6" x14ac:dyDescent="0.25">
      <c r="A12" s="82" t="s">
        <v>3454</v>
      </c>
      <c r="B12" s="83" t="s">
        <v>3029</v>
      </c>
      <c r="C12" s="86" t="s">
        <v>1370</v>
      </c>
      <c r="D12" s="66" t="s">
        <v>2932</v>
      </c>
      <c r="E12" s="84"/>
      <c r="F12" s="85"/>
    </row>
    <row r="13" spans="1:6" x14ac:dyDescent="0.25">
      <c r="A13" s="82" t="s">
        <v>3454</v>
      </c>
      <c r="B13" s="83" t="s">
        <v>3029</v>
      </c>
      <c r="C13" s="86" t="s">
        <v>1370</v>
      </c>
      <c r="D13" s="66" t="s">
        <v>2672</v>
      </c>
      <c r="E13" s="84"/>
      <c r="F13" s="85"/>
    </row>
    <row r="14" spans="1:6" x14ac:dyDescent="0.25">
      <c r="A14" s="82" t="s">
        <v>3454</v>
      </c>
      <c r="B14" s="83" t="s">
        <v>3029</v>
      </c>
      <c r="C14" s="66" t="s">
        <v>1370</v>
      </c>
      <c r="D14" s="66" t="s">
        <v>2932</v>
      </c>
      <c r="E14" s="84"/>
      <c r="F14" s="85"/>
    </row>
    <row r="15" spans="1:6" x14ac:dyDescent="0.25">
      <c r="A15" s="82" t="s">
        <v>3454</v>
      </c>
      <c r="B15" s="83" t="s">
        <v>3029</v>
      </c>
      <c r="C15" s="66" t="s">
        <v>1372</v>
      </c>
      <c r="D15" s="66" t="s">
        <v>2668</v>
      </c>
      <c r="E15" s="84"/>
      <c r="F15" s="85"/>
    </row>
    <row r="16" spans="1:6" x14ac:dyDescent="0.25">
      <c r="A16" s="82" t="s">
        <v>3454</v>
      </c>
      <c r="B16" s="83" t="s">
        <v>3029</v>
      </c>
      <c r="C16" s="66" t="s">
        <v>1372</v>
      </c>
      <c r="D16" s="66" t="s">
        <v>2669</v>
      </c>
      <c r="E16" s="84"/>
      <c r="F16" s="85"/>
    </row>
    <row r="17" spans="1:6" x14ac:dyDescent="0.25">
      <c r="A17" s="82" t="s">
        <v>3454</v>
      </c>
      <c r="B17" s="83" t="s">
        <v>3029</v>
      </c>
      <c r="C17" s="66" t="s">
        <v>1372</v>
      </c>
      <c r="D17" s="66" t="s">
        <v>2670</v>
      </c>
      <c r="E17" s="84"/>
      <c r="F17" s="85"/>
    </row>
    <row r="18" spans="1:6" x14ac:dyDescent="0.25">
      <c r="A18" s="82" t="s">
        <v>3454</v>
      </c>
      <c r="B18" s="83" t="s">
        <v>3029</v>
      </c>
      <c r="C18" s="86" t="s">
        <v>1372</v>
      </c>
      <c r="D18" s="66" t="s">
        <v>2932</v>
      </c>
      <c r="E18" s="84"/>
      <c r="F18" s="85"/>
    </row>
    <row r="19" spans="1:6" x14ac:dyDescent="0.25">
      <c r="A19" s="82" t="s">
        <v>3454</v>
      </c>
      <c r="B19" s="83" t="s">
        <v>3029</v>
      </c>
      <c r="C19" s="86" t="s">
        <v>1372</v>
      </c>
      <c r="D19" s="66" t="s">
        <v>2672</v>
      </c>
      <c r="E19" s="84"/>
      <c r="F19" s="85"/>
    </row>
    <row r="20" spans="1:6" x14ac:dyDescent="0.25">
      <c r="A20" s="82" t="s">
        <v>3454</v>
      </c>
      <c r="B20" s="83" t="s">
        <v>3029</v>
      </c>
      <c r="C20" s="66" t="s">
        <v>1372</v>
      </c>
      <c r="D20" s="66" t="s">
        <v>2932</v>
      </c>
      <c r="E20" s="84"/>
      <c r="F20" s="85"/>
    </row>
    <row r="21" spans="1:6" x14ac:dyDescent="0.25">
      <c r="A21" s="82" t="s">
        <v>3454</v>
      </c>
      <c r="B21" s="83" t="s">
        <v>3029</v>
      </c>
      <c r="C21" s="66" t="s">
        <v>1131</v>
      </c>
      <c r="D21" s="66" t="s">
        <v>2668</v>
      </c>
      <c r="E21" s="84"/>
      <c r="F21" s="85"/>
    </row>
    <row r="22" spans="1:6" x14ac:dyDescent="0.25">
      <c r="A22" s="82" t="s">
        <v>3454</v>
      </c>
      <c r="B22" s="83" t="s">
        <v>3029</v>
      </c>
      <c r="C22" s="66" t="s">
        <v>1131</v>
      </c>
      <c r="D22" s="66" t="s">
        <v>2669</v>
      </c>
      <c r="E22" s="84"/>
      <c r="F22" s="85"/>
    </row>
    <row r="23" spans="1:6" x14ac:dyDescent="0.25">
      <c r="A23" s="82" t="s">
        <v>3454</v>
      </c>
      <c r="B23" s="83" t="s">
        <v>3029</v>
      </c>
      <c r="C23" s="66" t="s">
        <v>1131</v>
      </c>
      <c r="D23" s="66" t="s">
        <v>2670</v>
      </c>
      <c r="E23" s="84"/>
      <c r="F23" s="85"/>
    </row>
    <row r="24" spans="1:6" x14ac:dyDescent="0.25">
      <c r="A24" s="82" t="s">
        <v>3454</v>
      </c>
      <c r="B24" s="83" t="s">
        <v>3029</v>
      </c>
      <c r="C24" s="86" t="s">
        <v>1131</v>
      </c>
      <c r="D24" s="66" t="s">
        <v>2932</v>
      </c>
      <c r="E24" s="84"/>
      <c r="F24" s="85"/>
    </row>
    <row r="25" spans="1:6" x14ac:dyDescent="0.25">
      <c r="A25" s="82" t="s">
        <v>3454</v>
      </c>
      <c r="B25" s="83" t="s">
        <v>3029</v>
      </c>
      <c r="C25" s="66" t="s">
        <v>1131</v>
      </c>
      <c r="D25" s="66" t="s">
        <v>2672</v>
      </c>
      <c r="E25" s="84"/>
      <c r="F25" s="85"/>
    </row>
    <row r="26" spans="1:6" x14ac:dyDescent="0.25">
      <c r="A26" s="87" t="s">
        <v>2289</v>
      </c>
      <c r="B26" s="88" t="s">
        <v>3030</v>
      </c>
      <c r="C26" s="66" t="s">
        <v>1364</v>
      </c>
      <c r="D26" s="89" t="s">
        <v>2668</v>
      </c>
      <c r="E26" s="90"/>
      <c r="F26" s="85"/>
    </row>
    <row r="27" spans="1:6" x14ac:dyDescent="0.25">
      <c r="A27" s="87" t="s">
        <v>2289</v>
      </c>
      <c r="B27" s="88" t="s">
        <v>3030</v>
      </c>
      <c r="C27" s="66" t="s">
        <v>1364</v>
      </c>
      <c r="D27" s="89" t="s">
        <v>2669</v>
      </c>
      <c r="E27" s="90"/>
      <c r="F27" s="85"/>
    </row>
    <row r="28" spans="1:6" x14ac:dyDescent="0.25">
      <c r="A28" s="87" t="s">
        <v>2289</v>
      </c>
      <c r="B28" s="88" t="s">
        <v>3030</v>
      </c>
      <c r="C28" s="66" t="s">
        <v>1364</v>
      </c>
      <c r="D28" s="89" t="s">
        <v>2670</v>
      </c>
      <c r="E28" s="90"/>
      <c r="F28" s="85"/>
    </row>
    <row r="29" spans="1:6" x14ac:dyDescent="0.25">
      <c r="A29" s="91" t="s">
        <v>2289</v>
      </c>
      <c r="B29" s="88" t="s">
        <v>3030</v>
      </c>
      <c r="C29" s="86" t="s">
        <v>1364</v>
      </c>
      <c r="D29" s="66" t="s">
        <v>2932</v>
      </c>
      <c r="E29" s="84"/>
      <c r="F29" s="85"/>
    </row>
    <row r="30" spans="1:6" x14ac:dyDescent="0.25">
      <c r="A30" s="91" t="s">
        <v>2289</v>
      </c>
      <c r="B30" s="88" t="s">
        <v>3030</v>
      </c>
      <c r="C30" s="86" t="s">
        <v>1364</v>
      </c>
      <c r="D30" s="66" t="s">
        <v>2672</v>
      </c>
      <c r="E30" s="84"/>
      <c r="F30" s="85"/>
    </row>
    <row r="31" spans="1:6" x14ac:dyDescent="0.25">
      <c r="A31" s="87" t="s">
        <v>2289</v>
      </c>
      <c r="B31" s="88" t="s">
        <v>3030</v>
      </c>
      <c r="C31" s="66" t="s">
        <v>1364</v>
      </c>
      <c r="D31" s="89" t="s">
        <v>2932</v>
      </c>
      <c r="E31" s="90"/>
      <c r="F31" s="85"/>
    </row>
    <row r="32" spans="1:6" x14ac:dyDescent="0.25">
      <c r="A32" s="87" t="s">
        <v>2289</v>
      </c>
      <c r="B32" s="88" t="s">
        <v>3030</v>
      </c>
      <c r="C32" s="66" t="s">
        <v>1374</v>
      </c>
      <c r="D32" s="89" t="s">
        <v>2668</v>
      </c>
      <c r="E32" s="90"/>
      <c r="F32" s="85"/>
    </row>
    <row r="33" spans="1:6" x14ac:dyDescent="0.25">
      <c r="A33" s="87" t="s">
        <v>2289</v>
      </c>
      <c r="B33" s="88" t="s">
        <v>3030</v>
      </c>
      <c r="C33" s="66" t="s">
        <v>1374</v>
      </c>
      <c r="D33" s="89" t="s">
        <v>2669</v>
      </c>
      <c r="E33" s="90"/>
      <c r="F33" s="85"/>
    </row>
    <row r="34" spans="1:6" x14ac:dyDescent="0.25">
      <c r="A34" s="87" t="s">
        <v>2289</v>
      </c>
      <c r="B34" s="88" t="s">
        <v>3030</v>
      </c>
      <c r="C34" s="66" t="s">
        <v>1374</v>
      </c>
      <c r="D34" s="89" t="s">
        <v>2670</v>
      </c>
      <c r="E34" s="90"/>
      <c r="F34" s="85"/>
    </row>
    <row r="35" spans="1:6" x14ac:dyDescent="0.25">
      <c r="A35" s="91" t="s">
        <v>2289</v>
      </c>
      <c r="B35" s="88" t="s">
        <v>3030</v>
      </c>
      <c r="C35" s="86" t="s">
        <v>1374</v>
      </c>
      <c r="D35" s="66" t="s">
        <v>2932</v>
      </c>
      <c r="E35" s="84"/>
      <c r="F35" s="85"/>
    </row>
    <row r="36" spans="1:6" x14ac:dyDescent="0.25">
      <c r="A36" s="91" t="s">
        <v>2289</v>
      </c>
      <c r="B36" s="88" t="s">
        <v>3030</v>
      </c>
      <c r="C36" s="86" t="s">
        <v>1374</v>
      </c>
      <c r="D36" s="66" t="s">
        <v>2672</v>
      </c>
      <c r="E36" s="84"/>
      <c r="F36" s="85"/>
    </row>
    <row r="37" spans="1:6" x14ac:dyDescent="0.25">
      <c r="A37" s="87" t="s">
        <v>2289</v>
      </c>
      <c r="B37" s="88" t="s">
        <v>3030</v>
      </c>
      <c r="C37" s="66" t="s">
        <v>1374</v>
      </c>
      <c r="D37" s="89" t="s">
        <v>2932</v>
      </c>
      <c r="E37" s="90"/>
      <c r="F37" s="85"/>
    </row>
    <row r="38" spans="1:6" x14ac:dyDescent="0.25">
      <c r="A38" s="87" t="s">
        <v>2289</v>
      </c>
      <c r="B38" s="88" t="s">
        <v>3030</v>
      </c>
      <c r="C38" s="66" t="s">
        <v>1380</v>
      </c>
      <c r="D38" s="89" t="s">
        <v>2668</v>
      </c>
      <c r="E38" s="90"/>
      <c r="F38" s="85"/>
    </row>
    <row r="39" spans="1:6" x14ac:dyDescent="0.25">
      <c r="A39" s="87" t="s">
        <v>2289</v>
      </c>
      <c r="B39" s="88" t="s">
        <v>3030</v>
      </c>
      <c r="C39" s="66" t="s">
        <v>1380</v>
      </c>
      <c r="D39" s="89" t="s">
        <v>2669</v>
      </c>
      <c r="E39" s="90"/>
      <c r="F39" s="85"/>
    </row>
    <row r="40" spans="1:6" x14ac:dyDescent="0.25">
      <c r="A40" s="87" t="s">
        <v>2289</v>
      </c>
      <c r="B40" s="88" t="s">
        <v>3030</v>
      </c>
      <c r="C40" s="66" t="s">
        <v>1380</v>
      </c>
      <c r="D40" s="89" t="s">
        <v>2670</v>
      </c>
      <c r="E40" s="90"/>
      <c r="F40" s="85"/>
    </row>
    <row r="41" spans="1:6" x14ac:dyDescent="0.25">
      <c r="A41" s="91" t="s">
        <v>2289</v>
      </c>
      <c r="B41" s="88" t="s">
        <v>3030</v>
      </c>
      <c r="C41" s="86" t="s">
        <v>1380</v>
      </c>
      <c r="D41" s="66" t="s">
        <v>2932</v>
      </c>
      <c r="E41" s="84"/>
      <c r="F41" s="85"/>
    </row>
    <row r="42" spans="1:6" x14ac:dyDescent="0.25">
      <c r="A42" s="91" t="s">
        <v>2289</v>
      </c>
      <c r="B42" s="88" t="s">
        <v>3030</v>
      </c>
      <c r="C42" s="86" t="s">
        <v>1380</v>
      </c>
      <c r="D42" s="66" t="s">
        <v>2672</v>
      </c>
      <c r="E42" s="84"/>
      <c r="F42" s="85"/>
    </row>
    <row r="43" spans="1:6" x14ac:dyDescent="0.25">
      <c r="A43" s="87" t="s">
        <v>2289</v>
      </c>
      <c r="B43" s="88" t="s">
        <v>3030</v>
      </c>
      <c r="C43" s="66" t="s">
        <v>1380</v>
      </c>
      <c r="D43" s="89" t="s">
        <v>2932</v>
      </c>
      <c r="E43" s="90"/>
      <c r="F43" s="85"/>
    </row>
    <row r="44" spans="1:6" x14ac:dyDescent="0.25">
      <c r="A44" s="82" t="s">
        <v>3455</v>
      </c>
      <c r="B44" s="83" t="s">
        <v>3031</v>
      </c>
      <c r="C44" s="117" t="s">
        <v>798</v>
      </c>
      <c r="D44" s="66" t="s">
        <v>2668</v>
      </c>
      <c r="E44" s="84"/>
      <c r="F44" s="85"/>
    </row>
    <row r="45" spans="1:6" x14ac:dyDescent="0.25">
      <c r="A45" s="82" t="s">
        <v>3455</v>
      </c>
      <c r="B45" s="83" t="s">
        <v>3031</v>
      </c>
      <c r="C45" s="117" t="s">
        <v>798</v>
      </c>
      <c r="D45" s="66" t="s">
        <v>2669</v>
      </c>
      <c r="E45" s="84"/>
      <c r="F45" s="85"/>
    </row>
    <row r="46" spans="1:6" x14ac:dyDescent="0.25">
      <c r="A46" s="82" t="s">
        <v>3455</v>
      </c>
      <c r="B46" s="83" t="s">
        <v>3031</v>
      </c>
      <c r="C46" s="117" t="s">
        <v>798</v>
      </c>
      <c r="D46" s="66" t="s">
        <v>2670</v>
      </c>
      <c r="E46" s="84"/>
      <c r="F46" s="85"/>
    </row>
    <row r="47" spans="1:6" x14ac:dyDescent="0.25">
      <c r="A47" s="82" t="s">
        <v>3455</v>
      </c>
      <c r="B47" s="83" t="s">
        <v>3031</v>
      </c>
      <c r="C47" s="117" t="s">
        <v>798</v>
      </c>
      <c r="D47" s="66" t="s">
        <v>2932</v>
      </c>
      <c r="E47" s="84"/>
      <c r="F47" s="85"/>
    </row>
    <row r="48" spans="1:6" x14ac:dyDescent="0.25">
      <c r="A48" s="82" t="s">
        <v>3455</v>
      </c>
      <c r="B48" s="83" t="s">
        <v>3031</v>
      </c>
      <c r="C48" s="118" t="s">
        <v>3032</v>
      </c>
      <c r="D48" s="66" t="s">
        <v>2668</v>
      </c>
      <c r="E48" s="84"/>
      <c r="F48" s="85"/>
    </row>
    <row r="49" spans="1:6" x14ac:dyDescent="0.25">
      <c r="A49" s="82" t="s">
        <v>3455</v>
      </c>
      <c r="B49" s="83" t="s">
        <v>3031</v>
      </c>
      <c r="C49" s="118" t="s">
        <v>3032</v>
      </c>
      <c r="D49" s="66" t="s">
        <v>2669</v>
      </c>
      <c r="E49" s="84"/>
      <c r="F49" s="85"/>
    </row>
    <row r="50" spans="1:6" x14ac:dyDescent="0.25">
      <c r="A50" s="82" t="s">
        <v>3455</v>
      </c>
      <c r="B50" s="83" t="s">
        <v>3031</v>
      </c>
      <c r="C50" s="118" t="s">
        <v>3032</v>
      </c>
      <c r="D50" s="66" t="s">
        <v>2670</v>
      </c>
      <c r="E50" s="84"/>
      <c r="F50" s="85"/>
    </row>
    <row r="51" spans="1:6" x14ac:dyDescent="0.25">
      <c r="A51" s="82" t="s">
        <v>3455</v>
      </c>
      <c r="B51" s="83" t="s">
        <v>3031</v>
      </c>
      <c r="C51" s="117" t="s">
        <v>3032</v>
      </c>
      <c r="D51" s="66" t="s">
        <v>2932</v>
      </c>
      <c r="E51" s="84"/>
      <c r="F51" s="85"/>
    </row>
    <row r="52" spans="1:6" x14ac:dyDescent="0.25">
      <c r="A52" s="82" t="s">
        <v>3455</v>
      </c>
      <c r="B52" s="83" t="s">
        <v>3031</v>
      </c>
      <c r="C52" s="118" t="s">
        <v>12</v>
      </c>
      <c r="D52" s="66" t="s">
        <v>2668</v>
      </c>
      <c r="E52" s="84"/>
      <c r="F52" s="85"/>
    </row>
    <row r="53" spans="1:6" x14ac:dyDescent="0.25">
      <c r="A53" s="82" t="s">
        <v>3455</v>
      </c>
      <c r="B53" s="83" t="s">
        <v>3031</v>
      </c>
      <c r="C53" s="118" t="s">
        <v>12</v>
      </c>
      <c r="D53" s="66" t="s">
        <v>2669</v>
      </c>
      <c r="E53" s="84"/>
      <c r="F53" s="85"/>
    </row>
    <row r="54" spans="1:6" x14ac:dyDescent="0.25">
      <c r="A54" s="82" t="s">
        <v>3455</v>
      </c>
      <c r="B54" s="83" t="s">
        <v>3031</v>
      </c>
      <c r="C54" s="118" t="s">
        <v>12</v>
      </c>
      <c r="D54" s="66" t="s">
        <v>2670</v>
      </c>
      <c r="E54" s="84"/>
      <c r="F54" s="85"/>
    </row>
    <row r="55" spans="1:6" x14ac:dyDescent="0.25">
      <c r="A55" s="82" t="s">
        <v>3455</v>
      </c>
      <c r="B55" s="83" t="s">
        <v>3031</v>
      </c>
      <c r="C55" s="118" t="s">
        <v>12</v>
      </c>
      <c r="D55" s="66" t="s">
        <v>2932</v>
      </c>
      <c r="E55" s="84"/>
      <c r="F55" s="85"/>
    </row>
    <row r="56" spans="1:6" x14ac:dyDescent="0.25">
      <c r="A56" s="82" t="s">
        <v>3455</v>
      </c>
      <c r="B56" s="83" t="s">
        <v>3031</v>
      </c>
      <c r="C56" s="118" t="s">
        <v>1129</v>
      </c>
      <c r="D56" s="66" t="s">
        <v>2668</v>
      </c>
      <c r="E56" s="84"/>
      <c r="F56" s="85"/>
    </row>
    <row r="57" spans="1:6" x14ac:dyDescent="0.25">
      <c r="A57" s="82" t="s">
        <v>3455</v>
      </c>
      <c r="B57" s="83" t="s">
        <v>3031</v>
      </c>
      <c r="C57" s="118" t="s">
        <v>1129</v>
      </c>
      <c r="D57" s="66" t="s">
        <v>2669</v>
      </c>
      <c r="E57" s="84"/>
      <c r="F57" s="85"/>
    </row>
    <row r="58" spans="1:6" x14ac:dyDescent="0.25">
      <c r="A58" s="82" t="s">
        <v>3455</v>
      </c>
      <c r="B58" s="83" t="s">
        <v>3031</v>
      </c>
      <c r="C58" s="118" t="s">
        <v>1129</v>
      </c>
      <c r="D58" s="66" t="s">
        <v>2670</v>
      </c>
      <c r="E58" s="84"/>
      <c r="F58" s="85"/>
    </row>
    <row r="59" spans="1:6" x14ac:dyDescent="0.25">
      <c r="A59" s="82" t="s">
        <v>3455</v>
      </c>
      <c r="B59" s="83" t="s">
        <v>3031</v>
      </c>
      <c r="C59" s="117" t="s">
        <v>1129</v>
      </c>
      <c r="D59" s="66" t="s">
        <v>2932</v>
      </c>
      <c r="E59" s="84"/>
      <c r="F59" s="85"/>
    </row>
    <row r="60" spans="1:6" x14ac:dyDescent="0.25">
      <c r="A60" s="91" t="s">
        <v>2285</v>
      </c>
      <c r="B60" s="66" t="s">
        <v>3033</v>
      </c>
      <c r="C60" s="66" t="s">
        <v>90</v>
      </c>
      <c r="D60" s="66" t="s">
        <v>2668</v>
      </c>
      <c r="E60" s="84"/>
      <c r="F60" s="85"/>
    </row>
    <row r="61" spans="1:6" x14ac:dyDescent="0.25">
      <c r="A61" s="91" t="s">
        <v>2285</v>
      </c>
      <c r="B61" s="66" t="s">
        <v>3033</v>
      </c>
      <c r="C61" s="66" t="s">
        <v>90</v>
      </c>
      <c r="D61" s="66" t="s">
        <v>2669</v>
      </c>
      <c r="E61" s="84"/>
      <c r="F61" s="85"/>
    </row>
    <row r="62" spans="1:6" x14ac:dyDescent="0.25">
      <c r="A62" s="91" t="s">
        <v>2285</v>
      </c>
      <c r="B62" s="66" t="s">
        <v>3033</v>
      </c>
      <c r="C62" s="66" t="s">
        <v>90</v>
      </c>
      <c r="D62" s="66" t="s">
        <v>2670</v>
      </c>
      <c r="E62" s="84"/>
      <c r="F62" s="85"/>
    </row>
    <row r="63" spans="1:6" x14ac:dyDescent="0.25">
      <c r="A63" s="91" t="s">
        <v>2285</v>
      </c>
      <c r="B63" s="66" t="s">
        <v>3033</v>
      </c>
      <c r="C63" s="66" t="s">
        <v>90</v>
      </c>
      <c r="D63" s="66" t="s">
        <v>2932</v>
      </c>
      <c r="E63" s="84"/>
      <c r="F63" s="85"/>
    </row>
    <row r="64" spans="1:6" x14ac:dyDescent="0.25">
      <c r="A64" s="91" t="s">
        <v>2285</v>
      </c>
      <c r="B64" s="66" t="s">
        <v>3033</v>
      </c>
      <c r="C64" s="66" t="s">
        <v>2628</v>
      </c>
      <c r="D64" s="66" t="s">
        <v>2668</v>
      </c>
      <c r="E64" s="84"/>
      <c r="F64" s="85"/>
    </row>
    <row r="65" spans="1:6" x14ac:dyDescent="0.25">
      <c r="A65" s="91" t="s">
        <v>2285</v>
      </c>
      <c r="B65" s="66" t="s">
        <v>3033</v>
      </c>
      <c r="C65" s="66" t="s">
        <v>2628</v>
      </c>
      <c r="D65" s="66" t="s">
        <v>2669</v>
      </c>
      <c r="E65" s="84"/>
      <c r="F65" s="85"/>
    </row>
    <row r="66" spans="1:6" x14ac:dyDescent="0.25">
      <c r="A66" s="91" t="s">
        <v>2285</v>
      </c>
      <c r="B66" s="66" t="s">
        <v>3033</v>
      </c>
      <c r="C66" s="66" t="s">
        <v>2628</v>
      </c>
      <c r="D66" s="66" t="s">
        <v>2670</v>
      </c>
      <c r="E66" s="84"/>
      <c r="F66" s="85"/>
    </row>
    <row r="67" spans="1:6" x14ac:dyDescent="0.25">
      <c r="A67" s="91" t="s">
        <v>2285</v>
      </c>
      <c r="B67" s="66" t="s">
        <v>3033</v>
      </c>
      <c r="C67" s="66" t="s">
        <v>2628</v>
      </c>
      <c r="D67" s="66" t="s">
        <v>2932</v>
      </c>
      <c r="E67" s="84"/>
      <c r="F67" s="85"/>
    </row>
    <row r="68" spans="1:6" x14ac:dyDescent="0.25">
      <c r="A68" s="91" t="s">
        <v>2285</v>
      </c>
      <c r="B68" s="66" t="s">
        <v>3033</v>
      </c>
      <c r="C68" s="66" t="s">
        <v>3032</v>
      </c>
      <c r="D68" s="66" t="s">
        <v>2668</v>
      </c>
      <c r="E68" s="84"/>
      <c r="F68" s="85"/>
    </row>
    <row r="69" spans="1:6" x14ac:dyDescent="0.25">
      <c r="A69" s="91" t="s">
        <v>2285</v>
      </c>
      <c r="B69" s="66" t="s">
        <v>3033</v>
      </c>
      <c r="C69" s="66" t="s">
        <v>3032</v>
      </c>
      <c r="D69" s="66" t="s">
        <v>2669</v>
      </c>
      <c r="E69" s="84"/>
      <c r="F69" s="85"/>
    </row>
    <row r="70" spans="1:6" x14ac:dyDescent="0.25">
      <c r="A70" s="91" t="s">
        <v>2285</v>
      </c>
      <c r="B70" s="66" t="s">
        <v>3033</v>
      </c>
      <c r="C70" s="66" t="s">
        <v>3032</v>
      </c>
      <c r="D70" s="66" t="s">
        <v>2670</v>
      </c>
      <c r="E70" s="84"/>
      <c r="F70" s="85"/>
    </row>
    <row r="71" spans="1:6" x14ac:dyDescent="0.25">
      <c r="A71" s="91" t="s">
        <v>2285</v>
      </c>
      <c r="B71" s="66" t="s">
        <v>3033</v>
      </c>
      <c r="C71" s="66" t="s">
        <v>3032</v>
      </c>
      <c r="D71" s="66" t="s">
        <v>2932</v>
      </c>
      <c r="E71" s="84"/>
      <c r="F71" s="85"/>
    </row>
    <row r="72" spans="1:6" x14ac:dyDescent="0.25">
      <c r="A72" s="91" t="s">
        <v>2285</v>
      </c>
      <c r="B72" s="66" t="s">
        <v>3033</v>
      </c>
      <c r="C72" s="66" t="s">
        <v>901</v>
      </c>
      <c r="D72" s="66" t="s">
        <v>2668</v>
      </c>
      <c r="E72" s="84"/>
      <c r="F72" s="85"/>
    </row>
    <row r="73" spans="1:6" x14ac:dyDescent="0.25">
      <c r="A73" s="91" t="s">
        <v>2285</v>
      </c>
      <c r="B73" s="66" t="s">
        <v>3033</v>
      </c>
      <c r="C73" s="66" t="s">
        <v>901</v>
      </c>
      <c r="D73" s="66" t="s">
        <v>2669</v>
      </c>
      <c r="E73" s="84"/>
      <c r="F73" s="85"/>
    </row>
    <row r="74" spans="1:6" x14ac:dyDescent="0.25">
      <c r="A74" s="91" t="s">
        <v>2285</v>
      </c>
      <c r="B74" s="66" t="s">
        <v>3033</v>
      </c>
      <c r="C74" s="66" t="s">
        <v>901</v>
      </c>
      <c r="D74" s="66" t="s">
        <v>2670</v>
      </c>
      <c r="E74" s="84"/>
      <c r="F74" s="85"/>
    </row>
    <row r="75" spans="1:6" x14ac:dyDescent="0.25">
      <c r="A75" s="91" t="s">
        <v>2285</v>
      </c>
      <c r="B75" s="66" t="s">
        <v>3033</v>
      </c>
      <c r="C75" s="66" t="s">
        <v>901</v>
      </c>
      <c r="D75" s="66" t="s">
        <v>2932</v>
      </c>
      <c r="E75" s="84"/>
      <c r="F75" s="85"/>
    </row>
    <row r="76" spans="1:6" x14ac:dyDescent="0.25">
      <c r="A76" s="91" t="s">
        <v>2285</v>
      </c>
      <c r="B76" s="66" t="s">
        <v>3033</v>
      </c>
      <c r="C76" s="66" t="s">
        <v>3034</v>
      </c>
      <c r="D76" s="66" t="s">
        <v>2668</v>
      </c>
      <c r="E76" s="84"/>
      <c r="F76" s="85"/>
    </row>
    <row r="77" spans="1:6" x14ac:dyDescent="0.25">
      <c r="A77" s="91" t="s">
        <v>2285</v>
      </c>
      <c r="B77" s="66" t="s">
        <v>3033</v>
      </c>
      <c r="C77" s="66" t="s">
        <v>3034</v>
      </c>
      <c r="D77" s="66" t="s">
        <v>2669</v>
      </c>
      <c r="E77" s="84"/>
      <c r="F77" s="85"/>
    </row>
    <row r="78" spans="1:6" x14ac:dyDescent="0.25">
      <c r="A78" s="91" t="s">
        <v>2285</v>
      </c>
      <c r="B78" s="66" t="s">
        <v>3033</v>
      </c>
      <c r="C78" s="66" t="s">
        <v>3034</v>
      </c>
      <c r="D78" s="66" t="s">
        <v>2670</v>
      </c>
      <c r="E78" s="84"/>
      <c r="F78" s="85"/>
    </row>
    <row r="79" spans="1:6" ht="15.75" thickBot="1" x14ac:dyDescent="0.3">
      <c r="A79" s="92" t="s">
        <v>2285</v>
      </c>
      <c r="B79" s="93" t="s">
        <v>3033</v>
      </c>
      <c r="C79" s="93" t="s">
        <v>3034</v>
      </c>
      <c r="D79" s="93" t="s">
        <v>2932</v>
      </c>
      <c r="E79" s="94"/>
      <c r="F79" s="95"/>
    </row>
    <row r="80" spans="1:6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</sheetData>
  <autoFilter ref="A2:F79" xr:uid="{D88B5BDF-4360-4DED-86F1-E5C19E3C5BFA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33F65-F901-4267-AB3A-B3FB0E86D04D}">
  <sheetPr>
    <tabColor theme="5"/>
    <pageSetUpPr fitToPage="1"/>
  </sheetPr>
  <dimension ref="A1:Q186"/>
  <sheetViews>
    <sheetView zoomScale="70" zoomScaleNormal="70" workbookViewId="0">
      <pane ySplit="1" topLeftCell="A2" activePane="bottomLeft" state="frozen"/>
      <selection activeCell="L5" sqref="L5"/>
      <selection pane="bottomLeft" activeCell="L15" sqref="L15"/>
    </sheetView>
  </sheetViews>
  <sheetFormatPr defaultRowHeight="33.75" x14ac:dyDescent="0.25"/>
  <cols>
    <col min="1" max="1" width="64" style="97" bestFit="1" customWidth="1"/>
    <col min="2" max="2" width="24.28515625" style="97" customWidth="1"/>
    <col min="3" max="3" width="29.85546875" style="97" bestFit="1" customWidth="1"/>
    <col min="4" max="4" width="23" style="97" bestFit="1" customWidth="1"/>
    <col min="5" max="5" width="46.42578125" style="97" bestFit="1" customWidth="1"/>
    <col min="6" max="6" width="22" style="97" customWidth="1"/>
    <col min="7" max="12" width="22" style="99" customWidth="1"/>
    <col min="13" max="15" width="22" style="97" customWidth="1"/>
    <col min="16" max="16" width="17.85546875" style="97" bestFit="1" customWidth="1"/>
    <col min="17" max="17" width="43.5703125" style="97" bestFit="1" customWidth="1"/>
    <col min="18" max="256" width="9.140625" style="97"/>
    <col min="257" max="257" width="147.7109375" style="97" bestFit="1" customWidth="1"/>
    <col min="258" max="258" width="37.28515625" style="97" bestFit="1" customWidth="1"/>
    <col min="259" max="259" width="129.7109375" style="97" bestFit="1" customWidth="1"/>
    <col min="260" max="260" width="112.28515625" style="97" bestFit="1" customWidth="1"/>
    <col min="261" max="261" width="73.28515625" style="97" bestFit="1" customWidth="1"/>
    <col min="262" max="262" width="17.7109375" style="97" bestFit="1" customWidth="1"/>
    <col min="263" max="263" width="23" style="97" bestFit="1" customWidth="1"/>
    <col min="264" max="264" width="28.28515625" style="97" bestFit="1" customWidth="1"/>
    <col min="265" max="265" width="16.85546875" style="97" bestFit="1" customWidth="1"/>
    <col min="266" max="266" width="17.28515625" style="97" bestFit="1" customWidth="1"/>
    <col min="267" max="267" width="16.85546875" style="97" customWidth="1"/>
    <col min="268" max="270" width="14.42578125" style="97" customWidth="1"/>
    <col min="271" max="271" width="22" style="97" customWidth="1"/>
    <col min="272" max="272" width="15.42578125" style="97" customWidth="1"/>
    <col min="273" max="273" width="255.7109375" style="97" bestFit="1" customWidth="1"/>
    <col min="274" max="512" width="9.140625" style="97"/>
    <col min="513" max="513" width="147.7109375" style="97" bestFit="1" customWidth="1"/>
    <col min="514" max="514" width="37.28515625" style="97" bestFit="1" customWidth="1"/>
    <col min="515" max="515" width="129.7109375" style="97" bestFit="1" customWidth="1"/>
    <col min="516" max="516" width="112.28515625" style="97" bestFit="1" customWidth="1"/>
    <col min="517" max="517" width="73.28515625" style="97" bestFit="1" customWidth="1"/>
    <col min="518" max="518" width="17.7109375" style="97" bestFit="1" customWidth="1"/>
    <col min="519" max="519" width="23" style="97" bestFit="1" customWidth="1"/>
    <col min="520" max="520" width="28.28515625" style="97" bestFit="1" customWidth="1"/>
    <col min="521" max="521" width="16.85546875" style="97" bestFit="1" customWidth="1"/>
    <col min="522" max="522" width="17.28515625" style="97" bestFit="1" customWidth="1"/>
    <col min="523" max="523" width="16.85546875" style="97" customWidth="1"/>
    <col min="524" max="526" width="14.42578125" style="97" customWidth="1"/>
    <col min="527" max="527" width="22" style="97" customWidth="1"/>
    <col min="528" max="528" width="15.42578125" style="97" customWidth="1"/>
    <col min="529" max="529" width="255.7109375" style="97" bestFit="1" customWidth="1"/>
    <col min="530" max="768" width="9.140625" style="97"/>
    <col min="769" max="769" width="147.7109375" style="97" bestFit="1" customWidth="1"/>
    <col min="770" max="770" width="37.28515625" style="97" bestFit="1" customWidth="1"/>
    <col min="771" max="771" width="129.7109375" style="97" bestFit="1" customWidth="1"/>
    <col min="772" max="772" width="112.28515625" style="97" bestFit="1" customWidth="1"/>
    <col min="773" max="773" width="73.28515625" style="97" bestFit="1" customWidth="1"/>
    <col min="774" max="774" width="17.7109375" style="97" bestFit="1" customWidth="1"/>
    <col min="775" max="775" width="23" style="97" bestFit="1" customWidth="1"/>
    <col min="776" max="776" width="28.28515625" style="97" bestFit="1" customWidth="1"/>
    <col min="777" max="777" width="16.85546875" style="97" bestFit="1" customWidth="1"/>
    <col min="778" max="778" width="17.28515625" style="97" bestFit="1" customWidth="1"/>
    <col min="779" max="779" width="16.85546875" style="97" customWidth="1"/>
    <col min="780" max="782" width="14.42578125" style="97" customWidth="1"/>
    <col min="783" max="783" width="22" style="97" customWidth="1"/>
    <col min="784" max="784" width="15.42578125" style="97" customWidth="1"/>
    <col min="785" max="785" width="255.7109375" style="97" bestFit="1" customWidth="1"/>
    <col min="786" max="1024" width="9.140625" style="97"/>
    <col min="1025" max="1025" width="147.7109375" style="97" bestFit="1" customWidth="1"/>
    <col min="1026" max="1026" width="37.28515625" style="97" bestFit="1" customWidth="1"/>
    <col min="1027" max="1027" width="129.7109375" style="97" bestFit="1" customWidth="1"/>
    <col min="1028" max="1028" width="112.28515625" style="97" bestFit="1" customWidth="1"/>
    <col min="1029" max="1029" width="73.28515625" style="97" bestFit="1" customWidth="1"/>
    <col min="1030" max="1030" width="17.7109375" style="97" bestFit="1" customWidth="1"/>
    <col min="1031" max="1031" width="23" style="97" bestFit="1" customWidth="1"/>
    <col min="1032" max="1032" width="28.28515625" style="97" bestFit="1" customWidth="1"/>
    <col min="1033" max="1033" width="16.85546875" style="97" bestFit="1" customWidth="1"/>
    <col min="1034" max="1034" width="17.28515625" style="97" bestFit="1" customWidth="1"/>
    <col min="1035" max="1035" width="16.85546875" style="97" customWidth="1"/>
    <col min="1036" max="1038" width="14.42578125" style="97" customWidth="1"/>
    <col min="1039" max="1039" width="22" style="97" customWidth="1"/>
    <col min="1040" max="1040" width="15.42578125" style="97" customWidth="1"/>
    <col min="1041" max="1041" width="255.7109375" style="97" bestFit="1" customWidth="1"/>
    <col min="1042" max="1280" width="9.140625" style="97"/>
    <col min="1281" max="1281" width="147.7109375" style="97" bestFit="1" customWidth="1"/>
    <col min="1282" max="1282" width="37.28515625" style="97" bestFit="1" customWidth="1"/>
    <col min="1283" max="1283" width="129.7109375" style="97" bestFit="1" customWidth="1"/>
    <col min="1284" max="1284" width="112.28515625" style="97" bestFit="1" customWidth="1"/>
    <col min="1285" max="1285" width="73.28515625" style="97" bestFit="1" customWidth="1"/>
    <col min="1286" max="1286" width="17.7109375" style="97" bestFit="1" customWidth="1"/>
    <col min="1287" max="1287" width="23" style="97" bestFit="1" customWidth="1"/>
    <col min="1288" max="1288" width="28.28515625" style="97" bestFit="1" customWidth="1"/>
    <col min="1289" max="1289" width="16.85546875" style="97" bestFit="1" customWidth="1"/>
    <col min="1290" max="1290" width="17.28515625" style="97" bestFit="1" customWidth="1"/>
    <col min="1291" max="1291" width="16.85546875" style="97" customWidth="1"/>
    <col min="1292" max="1294" width="14.42578125" style="97" customWidth="1"/>
    <col min="1295" max="1295" width="22" style="97" customWidth="1"/>
    <col min="1296" max="1296" width="15.42578125" style="97" customWidth="1"/>
    <col min="1297" max="1297" width="255.7109375" style="97" bestFit="1" customWidth="1"/>
    <col min="1298" max="1536" width="9.140625" style="97"/>
    <col min="1537" max="1537" width="147.7109375" style="97" bestFit="1" customWidth="1"/>
    <col min="1538" max="1538" width="37.28515625" style="97" bestFit="1" customWidth="1"/>
    <col min="1539" max="1539" width="129.7109375" style="97" bestFit="1" customWidth="1"/>
    <col min="1540" max="1540" width="112.28515625" style="97" bestFit="1" customWidth="1"/>
    <col min="1541" max="1541" width="73.28515625" style="97" bestFit="1" customWidth="1"/>
    <col min="1542" max="1542" width="17.7109375" style="97" bestFit="1" customWidth="1"/>
    <col min="1543" max="1543" width="23" style="97" bestFit="1" customWidth="1"/>
    <col min="1544" max="1544" width="28.28515625" style="97" bestFit="1" customWidth="1"/>
    <col min="1545" max="1545" width="16.85546875" style="97" bestFit="1" customWidth="1"/>
    <col min="1546" max="1546" width="17.28515625" style="97" bestFit="1" customWidth="1"/>
    <col min="1547" max="1547" width="16.85546875" style="97" customWidth="1"/>
    <col min="1548" max="1550" width="14.42578125" style="97" customWidth="1"/>
    <col min="1551" max="1551" width="22" style="97" customWidth="1"/>
    <col min="1552" max="1552" width="15.42578125" style="97" customWidth="1"/>
    <col min="1553" max="1553" width="255.7109375" style="97" bestFit="1" customWidth="1"/>
    <col min="1554" max="1792" width="9.140625" style="97"/>
    <col min="1793" max="1793" width="147.7109375" style="97" bestFit="1" customWidth="1"/>
    <col min="1794" max="1794" width="37.28515625" style="97" bestFit="1" customWidth="1"/>
    <col min="1795" max="1795" width="129.7109375" style="97" bestFit="1" customWidth="1"/>
    <col min="1796" max="1796" width="112.28515625" style="97" bestFit="1" customWidth="1"/>
    <col min="1797" max="1797" width="73.28515625" style="97" bestFit="1" customWidth="1"/>
    <col min="1798" max="1798" width="17.7109375" style="97" bestFit="1" customWidth="1"/>
    <col min="1799" max="1799" width="23" style="97" bestFit="1" customWidth="1"/>
    <col min="1800" max="1800" width="28.28515625" style="97" bestFit="1" customWidth="1"/>
    <col min="1801" max="1801" width="16.85546875" style="97" bestFit="1" customWidth="1"/>
    <col min="1802" max="1802" width="17.28515625" style="97" bestFit="1" customWidth="1"/>
    <col min="1803" max="1803" width="16.85546875" style="97" customWidth="1"/>
    <col min="1804" max="1806" width="14.42578125" style="97" customWidth="1"/>
    <col min="1807" max="1807" width="22" style="97" customWidth="1"/>
    <col min="1808" max="1808" width="15.42578125" style="97" customWidth="1"/>
    <col min="1809" max="1809" width="255.7109375" style="97" bestFit="1" customWidth="1"/>
    <col min="1810" max="2048" width="9.140625" style="97"/>
    <col min="2049" max="2049" width="147.7109375" style="97" bestFit="1" customWidth="1"/>
    <col min="2050" max="2050" width="37.28515625" style="97" bestFit="1" customWidth="1"/>
    <col min="2051" max="2051" width="129.7109375" style="97" bestFit="1" customWidth="1"/>
    <col min="2052" max="2052" width="112.28515625" style="97" bestFit="1" customWidth="1"/>
    <col min="2053" max="2053" width="73.28515625" style="97" bestFit="1" customWidth="1"/>
    <col min="2054" max="2054" width="17.7109375" style="97" bestFit="1" customWidth="1"/>
    <col min="2055" max="2055" width="23" style="97" bestFit="1" customWidth="1"/>
    <col min="2056" max="2056" width="28.28515625" style="97" bestFit="1" customWidth="1"/>
    <col min="2057" max="2057" width="16.85546875" style="97" bestFit="1" customWidth="1"/>
    <col min="2058" max="2058" width="17.28515625" style="97" bestFit="1" customWidth="1"/>
    <col min="2059" max="2059" width="16.85546875" style="97" customWidth="1"/>
    <col min="2060" max="2062" width="14.42578125" style="97" customWidth="1"/>
    <col min="2063" max="2063" width="22" style="97" customWidth="1"/>
    <col min="2064" max="2064" width="15.42578125" style="97" customWidth="1"/>
    <col min="2065" max="2065" width="255.7109375" style="97" bestFit="1" customWidth="1"/>
    <col min="2066" max="2304" width="9.140625" style="97"/>
    <col min="2305" max="2305" width="147.7109375" style="97" bestFit="1" customWidth="1"/>
    <col min="2306" max="2306" width="37.28515625" style="97" bestFit="1" customWidth="1"/>
    <col min="2307" max="2307" width="129.7109375" style="97" bestFit="1" customWidth="1"/>
    <col min="2308" max="2308" width="112.28515625" style="97" bestFit="1" customWidth="1"/>
    <col min="2309" max="2309" width="73.28515625" style="97" bestFit="1" customWidth="1"/>
    <col min="2310" max="2310" width="17.7109375" style="97" bestFit="1" customWidth="1"/>
    <col min="2311" max="2311" width="23" style="97" bestFit="1" customWidth="1"/>
    <col min="2312" max="2312" width="28.28515625" style="97" bestFit="1" customWidth="1"/>
    <col min="2313" max="2313" width="16.85546875" style="97" bestFit="1" customWidth="1"/>
    <col min="2314" max="2314" width="17.28515625" style="97" bestFit="1" customWidth="1"/>
    <col min="2315" max="2315" width="16.85546875" style="97" customWidth="1"/>
    <col min="2316" max="2318" width="14.42578125" style="97" customWidth="1"/>
    <col min="2319" max="2319" width="22" style="97" customWidth="1"/>
    <col min="2320" max="2320" width="15.42578125" style="97" customWidth="1"/>
    <col min="2321" max="2321" width="255.7109375" style="97" bestFit="1" customWidth="1"/>
    <col min="2322" max="2560" width="9.140625" style="97"/>
    <col min="2561" max="2561" width="147.7109375" style="97" bestFit="1" customWidth="1"/>
    <col min="2562" max="2562" width="37.28515625" style="97" bestFit="1" customWidth="1"/>
    <col min="2563" max="2563" width="129.7109375" style="97" bestFit="1" customWidth="1"/>
    <col min="2564" max="2564" width="112.28515625" style="97" bestFit="1" customWidth="1"/>
    <col min="2565" max="2565" width="73.28515625" style="97" bestFit="1" customWidth="1"/>
    <col min="2566" max="2566" width="17.7109375" style="97" bestFit="1" customWidth="1"/>
    <col min="2567" max="2567" width="23" style="97" bestFit="1" customWidth="1"/>
    <col min="2568" max="2568" width="28.28515625" style="97" bestFit="1" customWidth="1"/>
    <col min="2569" max="2569" width="16.85546875" style="97" bestFit="1" customWidth="1"/>
    <col min="2570" max="2570" width="17.28515625" style="97" bestFit="1" customWidth="1"/>
    <col min="2571" max="2571" width="16.85546875" style="97" customWidth="1"/>
    <col min="2572" max="2574" width="14.42578125" style="97" customWidth="1"/>
    <col min="2575" max="2575" width="22" style="97" customWidth="1"/>
    <col min="2576" max="2576" width="15.42578125" style="97" customWidth="1"/>
    <col min="2577" max="2577" width="255.7109375" style="97" bestFit="1" customWidth="1"/>
    <col min="2578" max="2816" width="9.140625" style="97"/>
    <col min="2817" max="2817" width="147.7109375" style="97" bestFit="1" customWidth="1"/>
    <col min="2818" max="2818" width="37.28515625" style="97" bestFit="1" customWidth="1"/>
    <col min="2819" max="2819" width="129.7109375" style="97" bestFit="1" customWidth="1"/>
    <col min="2820" max="2820" width="112.28515625" style="97" bestFit="1" customWidth="1"/>
    <col min="2821" max="2821" width="73.28515625" style="97" bestFit="1" customWidth="1"/>
    <col min="2822" max="2822" width="17.7109375" style="97" bestFit="1" customWidth="1"/>
    <col min="2823" max="2823" width="23" style="97" bestFit="1" customWidth="1"/>
    <col min="2824" max="2824" width="28.28515625" style="97" bestFit="1" customWidth="1"/>
    <col min="2825" max="2825" width="16.85546875" style="97" bestFit="1" customWidth="1"/>
    <col min="2826" max="2826" width="17.28515625" style="97" bestFit="1" customWidth="1"/>
    <col min="2827" max="2827" width="16.85546875" style="97" customWidth="1"/>
    <col min="2828" max="2830" width="14.42578125" style="97" customWidth="1"/>
    <col min="2831" max="2831" width="22" style="97" customWidth="1"/>
    <col min="2832" max="2832" width="15.42578125" style="97" customWidth="1"/>
    <col min="2833" max="2833" width="255.7109375" style="97" bestFit="1" customWidth="1"/>
    <col min="2834" max="3072" width="9.140625" style="97"/>
    <col min="3073" max="3073" width="147.7109375" style="97" bestFit="1" customWidth="1"/>
    <col min="3074" max="3074" width="37.28515625" style="97" bestFit="1" customWidth="1"/>
    <col min="3075" max="3075" width="129.7109375" style="97" bestFit="1" customWidth="1"/>
    <col min="3076" max="3076" width="112.28515625" style="97" bestFit="1" customWidth="1"/>
    <col min="3077" max="3077" width="73.28515625" style="97" bestFit="1" customWidth="1"/>
    <col min="3078" max="3078" width="17.7109375" style="97" bestFit="1" customWidth="1"/>
    <col min="3079" max="3079" width="23" style="97" bestFit="1" customWidth="1"/>
    <col min="3080" max="3080" width="28.28515625" style="97" bestFit="1" customWidth="1"/>
    <col min="3081" max="3081" width="16.85546875" style="97" bestFit="1" customWidth="1"/>
    <col min="3082" max="3082" width="17.28515625" style="97" bestFit="1" customWidth="1"/>
    <col min="3083" max="3083" width="16.85546875" style="97" customWidth="1"/>
    <col min="3084" max="3086" width="14.42578125" style="97" customWidth="1"/>
    <col min="3087" max="3087" width="22" style="97" customWidth="1"/>
    <col min="3088" max="3088" width="15.42578125" style="97" customWidth="1"/>
    <col min="3089" max="3089" width="255.7109375" style="97" bestFit="1" customWidth="1"/>
    <col min="3090" max="3328" width="9.140625" style="97"/>
    <col min="3329" max="3329" width="147.7109375" style="97" bestFit="1" customWidth="1"/>
    <col min="3330" max="3330" width="37.28515625" style="97" bestFit="1" customWidth="1"/>
    <col min="3331" max="3331" width="129.7109375" style="97" bestFit="1" customWidth="1"/>
    <col min="3332" max="3332" width="112.28515625" style="97" bestFit="1" customWidth="1"/>
    <col min="3333" max="3333" width="73.28515625" style="97" bestFit="1" customWidth="1"/>
    <col min="3334" max="3334" width="17.7109375" style="97" bestFit="1" customWidth="1"/>
    <col min="3335" max="3335" width="23" style="97" bestFit="1" customWidth="1"/>
    <col min="3336" max="3336" width="28.28515625" style="97" bestFit="1" customWidth="1"/>
    <col min="3337" max="3337" width="16.85546875" style="97" bestFit="1" customWidth="1"/>
    <col min="3338" max="3338" width="17.28515625" style="97" bestFit="1" customWidth="1"/>
    <col min="3339" max="3339" width="16.85546875" style="97" customWidth="1"/>
    <col min="3340" max="3342" width="14.42578125" style="97" customWidth="1"/>
    <col min="3343" max="3343" width="22" style="97" customWidth="1"/>
    <col min="3344" max="3344" width="15.42578125" style="97" customWidth="1"/>
    <col min="3345" max="3345" width="255.7109375" style="97" bestFit="1" customWidth="1"/>
    <col min="3346" max="3584" width="9.140625" style="97"/>
    <col min="3585" max="3585" width="147.7109375" style="97" bestFit="1" customWidth="1"/>
    <col min="3586" max="3586" width="37.28515625" style="97" bestFit="1" customWidth="1"/>
    <col min="3587" max="3587" width="129.7109375" style="97" bestFit="1" customWidth="1"/>
    <col min="3588" max="3588" width="112.28515625" style="97" bestFit="1" customWidth="1"/>
    <col min="3589" max="3589" width="73.28515625" style="97" bestFit="1" customWidth="1"/>
    <col min="3590" max="3590" width="17.7109375" style="97" bestFit="1" customWidth="1"/>
    <col min="3591" max="3591" width="23" style="97" bestFit="1" customWidth="1"/>
    <col min="3592" max="3592" width="28.28515625" style="97" bestFit="1" customWidth="1"/>
    <col min="3593" max="3593" width="16.85546875" style="97" bestFit="1" customWidth="1"/>
    <col min="3594" max="3594" width="17.28515625" style="97" bestFit="1" customWidth="1"/>
    <col min="3595" max="3595" width="16.85546875" style="97" customWidth="1"/>
    <col min="3596" max="3598" width="14.42578125" style="97" customWidth="1"/>
    <col min="3599" max="3599" width="22" style="97" customWidth="1"/>
    <col min="3600" max="3600" width="15.42578125" style="97" customWidth="1"/>
    <col min="3601" max="3601" width="255.7109375" style="97" bestFit="1" customWidth="1"/>
    <col min="3602" max="3840" width="9.140625" style="97"/>
    <col min="3841" max="3841" width="147.7109375" style="97" bestFit="1" customWidth="1"/>
    <col min="3842" max="3842" width="37.28515625" style="97" bestFit="1" customWidth="1"/>
    <col min="3843" max="3843" width="129.7109375" style="97" bestFit="1" customWidth="1"/>
    <col min="3844" max="3844" width="112.28515625" style="97" bestFit="1" customWidth="1"/>
    <col min="3845" max="3845" width="73.28515625" style="97" bestFit="1" customWidth="1"/>
    <col min="3846" max="3846" width="17.7109375" style="97" bestFit="1" customWidth="1"/>
    <col min="3847" max="3847" width="23" style="97" bestFit="1" customWidth="1"/>
    <col min="3848" max="3848" width="28.28515625" style="97" bestFit="1" customWidth="1"/>
    <col min="3849" max="3849" width="16.85546875" style="97" bestFit="1" customWidth="1"/>
    <col min="3850" max="3850" width="17.28515625" style="97" bestFit="1" customWidth="1"/>
    <col min="3851" max="3851" width="16.85546875" style="97" customWidth="1"/>
    <col min="3852" max="3854" width="14.42578125" style="97" customWidth="1"/>
    <col min="3855" max="3855" width="22" style="97" customWidth="1"/>
    <col min="3856" max="3856" width="15.42578125" style="97" customWidth="1"/>
    <col min="3857" max="3857" width="255.7109375" style="97" bestFit="1" customWidth="1"/>
    <col min="3858" max="4096" width="9.140625" style="97"/>
    <col min="4097" max="4097" width="147.7109375" style="97" bestFit="1" customWidth="1"/>
    <col min="4098" max="4098" width="37.28515625" style="97" bestFit="1" customWidth="1"/>
    <col min="4099" max="4099" width="129.7109375" style="97" bestFit="1" customWidth="1"/>
    <col min="4100" max="4100" width="112.28515625" style="97" bestFit="1" customWidth="1"/>
    <col min="4101" max="4101" width="73.28515625" style="97" bestFit="1" customWidth="1"/>
    <col min="4102" max="4102" width="17.7109375" style="97" bestFit="1" customWidth="1"/>
    <col min="4103" max="4103" width="23" style="97" bestFit="1" customWidth="1"/>
    <col min="4104" max="4104" width="28.28515625" style="97" bestFit="1" customWidth="1"/>
    <col min="4105" max="4105" width="16.85546875" style="97" bestFit="1" customWidth="1"/>
    <col min="4106" max="4106" width="17.28515625" style="97" bestFit="1" customWidth="1"/>
    <col min="4107" max="4107" width="16.85546875" style="97" customWidth="1"/>
    <col min="4108" max="4110" width="14.42578125" style="97" customWidth="1"/>
    <col min="4111" max="4111" width="22" style="97" customWidth="1"/>
    <col min="4112" max="4112" width="15.42578125" style="97" customWidth="1"/>
    <col min="4113" max="4113" width="255.7109375" style="97" bestFit="1" customWidth="1"/>
    <col min="4114" max="4352" width="9.140625" style="97"/>
    <col min="4353" max="4353" width="147.7109375" style="97" bestFit="1" customWidth="1"/>
    <col min="4354" max="4354" width="37.28515625" style="97" bestFit="1" customWidth="1"/>
    <col min="4355" max="4355" width="129.7109375" style="97" bestFit="1" customWidth="1"/>
    <col min="4356" max="4356" width="112.28515625" style="97" bestFit="1" customWidth="1"/>
    <col min="4357" max="4357" width="73.28515625" style="97" bestFit="1" customWidth="1"/>
    <col min="4358" max="4358" width="17.7109375" style="97" bestFit="1" customWidth="1"/>
    <col min="4359" max="4359" width="23" style="97" bestFit="1" customWidth="1"/>
    <col min="4360" max="4360" width="28.28515625" style="97" bestFit="1" customWidth="1"/>
    <col min="4361" max="4361" width="16.85546875" style="97" bestFit="1" customWidth="1"/>
    <col min="4362" max="4362" width="17.28515625" style="97" bestFit="1" customWidth="1"/>
    <col min="4363" max="4363" width="16.85546875" style="97" customWidth="1"/>
    <col min="4364" max="4366" width="14.42578125" style="97" customWidth="1"/>
    <col min="4367" max="4367" width="22" style="97" customWidth="1"/>
    <col min="4368" max="4368" width="15.42578125" style="97" customWidth="1"/>
    <col min="4369" max="4369" width="255.7109375" style="97" bestFit="1" customWidth="1"/>
    <col min="4370" max="4608" width="9.140625" style="97"/>
    <col min="4609" max="4609" width="147.7109375" style="97" bestFit="1" customWidth="1"/>
    <col min="4610" max="4610" width="37.28515625" style="97" bestFit="1" customWidth="1"/>
    <col min="4611" max="4611" width="129.7109375" style="97" bestFit="1" customWidth="1"/>
    <col min="4612" max="4612" width="112.28515625" style="97" bestFit="1" customWidth="1"/>
    <col min="4613" max="4613" width="73.28515625" style="97" bestFit="1" customWidth="1"/>
    <col min="4614" max="4614" width="17.7109375" style="97" bestFit="1" customWidth="1"/>
    <col min="4615" max="4615" width="23" style="97" bestFit="1" customWidth="1"/>
    <col min="4616" max="4616" width="28.28515625" style="97" bestFit="1" customWidth="1"/>
    <col min="4617" max="4617" width="16.85546875" style="97" bestFit="1" customWidth="1"/>
    <col min="4618" max="4618" width="17.28515625" style="97" bestFit="1" customWidth="1"/>
    <col min="4619" max="4619" width="16.85546875" style="97" customWidth="1"/>
    <col min="4620" max="4622" width="14.42578125" style="97" customWidth="1"/>
    <col min="4623" max="4623" width="22" style="97" customWidth="1"/>
    <col min="4624" max="4624" width="15.42578125" style="97" customWidth="1"/>
    <col min="4625" max="4625" width="255.7109375" style="97" bestFit="1" customWidth="1"/>
    <col min="4626" max="4864" width="9.140625" style="97"/>
    <col min="4865" max="4865" width="147.7109375" style="97" bestFit="1" customWidth="1"/>
    <col min="4866" max="4866" width="37.28515625" style="97" bestFit="1" customWidth="1"/>
    <col min="4867" max="4867" width="129.7109375" style="97" bestFit="1" customWidth="1"/>
    <col min="4868" max="4868" width="112.28515625" style="97" bestFit="1" customWidth="1"/>
    <col min="4869" max="4869" width="73.28515625" style="97" bestFit="1" customWidth="1"/>
    <col min="4870" max="4870" width="17.7109375" style="97" bestFit="1" customWidth="1"/>
    <col min="4871" max="4871" width="23" style="97" bestFit="1" customWidth="1"/>
    <col min="4872" max="4872" width="28.28515625" style="97" bestFit="1" customWidth="1"/>
    <col min="4873" max="4873" width="16.85546875" style="97" bestFit="1" customWidth="1"/>
    <col min="4874" max="4874" width="17.28515625" style="97" bestFit="1" customWidth="1"/>
    <col min="4875" max="4875" width="16.85546875" style="97" customWidth="1"/>
    <col min="4876" max="4878" width="14.42578125" style="97" customWidth="1"/>
    <col min="4879" max="4879" width="22" style="97" customWidth="1"/>
    <col min="4880" max="4880" width="15.42578125" style="97" customWidth="1"/>
    <col min="4881" max="4881" width="255.7109375" style="97" bestFit="1" customWidth="1"/>
    <col min="4882" max="5120" width="9.140625" style="97"/>
    <col min="5121" max="5121" width="147.7109375" style="97" bestFit="1" customWidth="1"/>
    <col min="5122" max="5122" width="37.28515625" style="97" bestFit="1" customWidth="1"/>
    <col min="5123" max="5123" width="129.7109375" style="97" bestFit="1" customWidth="1"/>
    <col min="5124" max="5124" width="112.28515625" style="97" bestFit="1" customWidth="1"/>
    <col min="5125" max="5125" width="73.28515625" style="97" bestFit="1" customWidth="1"/>
    <col min="5126" max="5126" width="17.7109375" style="97" bestFit="1" customWidth="1"/>
    <col min="5127" max="5127" width="23" style="97" bestFit="1" customWidth="1"/>
    <col min="5128" max="5128" width="28.28515625" style="97" bestFit="1" customWidth="1"/>
    <col min="5129" max="5129" width="16.85546875" style="97" bestFit="1" customWidth="1"/>
    <col min="5130" max="5130" width="17.28515625" style="97" bestFit="1" customWidth="1"/>
    <col min="5131" max="5131" width="16.85546875" style="97" customWidth="1"/>
    <col min="5132" max="5134" width="14.42578125" style="97" customWidth="1"/>
    <col min="5135" max="5135" width="22" style="97" customWidth="1"/>
    <col min="5136" max="5136" width="15.42578125" style="97" customWidth="1"/>
    <col min="5137" max="5137" width="255.7109375" style="97" bestFit="1" customWidth="1"/>
    <col min="5138" max="5376" width="9.140625" style="97"/>
    <col min="5377" max="5377" width="147.7109375" style="97" bestFit="1" customWidth="1"/>
    <col min="5378" max="5378" width="37.28515625" style="97" bestFit="1" customWidth="1"/>
    <col min="5379" max="5379" width="129.7109375" style="97" bestFit="1" customWidth="1"/>
    <col min="5380" max="5380" width="112.28515625" style="97" bestFit="1" customWidth="1"/>
    <col min="5381" max="5381" width="73.28515625" style="97" bestFit="1" customWidth="1"/>
    <col min="5382" max="5382" width="17.7109375" style="97" bestFit="1" customWidth="1"/>
    <col min="5383" max="5383" width="23" style="97" bestFit="1" customWidth="1"/>
    <col min="5384" max="5384" width="28.28515625" style="97" bestFit="1" customWidth="1"/>
    <col min="5385" max="5385" width="16.85546875" style="97" bestFit="1" customWidth="1"/>
    <col min="5386" max="5386" width="17.28515625" style="97" bestFit="1" customWidth="1"/>
    <col min="5387" max="5387" width="16.85546875" style="97" customWidth="1"/>
    <col min="5388" max="5390" width="14.42578125" style="97" customWidth="1"/>
    <col min="5391" max="5391" width="22" style="97" customWidth="1"/>
    <col min="5392" max="5392" width="15.42578125" style="97" customWidth="1"/>
    <col min="5393" max="5393" width="255.7109375" style="97" bestFit="1" customWidth="1"/>
    <col min="5394" max="5632" width="9.140625" style="97"/>
    <col min="5633" max="5633" width="147.7109375" style="97" bestFit="1" customWidth="1"/>
    <col min="5634" max="5634" width="37.28515625" style="97" bestFit="1" customWidth="1"/>
    <col min="5635" max="5635" width="129.7109375" style="97" bestFit="1" customWidth="1"/>
    <col min="5636" max="5636" width="112.28515625" style="97" bestFit="1" customWidth="1"/>
    <col min="5637" max="5637" width="73.28515625" style="97" bestFit="1" customWidth="1"/>
    <col min="5638" max="5638" width="17.7109375" style="97" bestFit="1" customWidth="1"/>
    <col min="5639" max="5639" width="23" style="97" bestFit="1" customWidth="1"/>
    <col min="5640" max="5640" width="28.28515625" style="97" bestFit="1" customWidth="1"/>
    <col min="5641" max="5641" width="16.85546875" style="97" bestFit="1" customWidth="1"/>
    <col min="5642" max="5642" width="17.28515625" style="97" bestFit="1" customWidth="1"/>
    <col min="5643" max="5643" width="16.85546875" style="97" customWidth="1"/>
    <col min="5644" max="5646" width="14.42578125" style="97" customWidth="1"/>
    <col min="5647" max="5647" width="22" style="97" customWidth="1"/>
    <col min="5648" max="5648" width="15.42578125" style="97" customWidth="1"/>
    <col min="5649" max="5649" width="255.7109375" style="97" bestFit="1" customWidth="1"/>
    <col min="5650" max="5888" width="9.140625" style="97"/>
    <col min="5889" max="5889" width="147.7109375" style="97" bestFit="1" customWidth="1"/>
    <col min="5890" max="5890" width="37.28515625" style="97" bestFit="1" customWidth="1"/>
    <col min="5891" max="5891" width="129.7109375" style="97" bestFit="1" customWidth="1"/>
    <col min="5892" max="5892" width="112.28515625" style="97" bestFit="1" customWidth="1"/>
    <col min="5893" max="5893" width="73.28515625" style="97" bestFit="1" customWidth="1"/>
    <col min="5894" max="5894" width="17.7109375" style="97" bestFit="1" customWidth="1"/>
    <col min="5895" max="5895" width="23" style="97" bestFit="1" customWidth="1"/>
    <col min="5896" max="5896" width="28.28515625" style="97" bestFit="1" customWidth="1"/>
    <col min="5897" max="5897" width="16.85546875" style="97" bestFit="1" customWidth="1"/>
    <col min="5898" max="5898" width="17.28515625" style="97" bestFit="1" customWidth="1"/>
    <col min="5899" max="5899" width="16.85546875" style="97" customWidth="1"/>
    <col min="5900" max="5902" width="14.42578125" style="97" customWidth="1"/>
    <col min="5903" max="5903" width="22" style="97" customWidth="1"/>
    <col min="5904" max="5904" width="15.42578125" style="97" customWidth="1"/>
    <col min="5905" max="5905" width="255.7109375" style="97" bestFit="1" customWidth="1"/>
    <col min="5906" max="6144" width="9.140625" style="97"/>
    <col min="6145" max="6145" width="147.7109375" style="97" bestFit="1" customWidth="1"/>
    <col min="6146" max="6146" width="37.28515625" style="97" bestFit="1" customWidth="1"/>
    <col min="6147" max="6147" width="129.7109375" style="97" bestFit="1" customWidth="1"/>
    <col min="6148" max="6148" width="112.28515625" style="97" bestFit="1" customWidth="1"/>
    <col min="6149" max="6149" width="73.28515625" style="97" bestFit="1" customWidth="1"/>
    <col min="6150" max="6150" width="17.7109375" style="97" bestFit="1" customWidth="1"/>
    <col min="6151" max="6151" width="23" style="97" bestFit="1" customWidth="1"/>
    <col min="6152" max="6152" width="28.28515625" style="97" bestFit="1" customWidth="1"/>
    <col min="6153" max="6153" width="16.85546875" style="97" bestFit="1" customWidth="1"/>
    <col min="6154" max="6154" width="17.28515625" style="97" bestFit="1" customWidth="1"/>
    <col min="6155" max="6155" width="16.85546875" style="97" customWidth="1"/>
    <col min="6156" max="6158" width="14.42578125" style="97" customWidth="1"/>
    <col min="6159" max="6159" width="22" style="97" customWidth="1"/>
    <col min="6160" max="6160" width="15.42578125" style="97" customWidth="1"/>
    <col min="6161" max="6161" width="255.7109375" style="97" bestFit="1" customWidth="1"/>
    <col min="6162" max="6400" width="9.140625" style="97"/>
    <col min="6401" max="6401" width="147.7109375" style="97" bestFit="1" customWidth="1"/>
    <col min="6402" max="6402" width="37.28515625" style="97" bestFit="1" customWidth="1"/>
    <col min="6403" max="6403" width="129.7109375" style="97" bestFit="1" customWidth="1"/>
    <col min="6404" max="6404" width="112.28515625" style="97" bestFit="1" customWidth="1"/>
    <col min="6405" max="6405" width="73.28515625" style="97" bestFit="1" customWidth="1"/>
    <col min="6406" max="6406" width="17.7109375" style="97" bestFit="1" customWidth="1"/>
    <col min="6407" max="6407" width="23" style="97" bestFit="1" customWidth="1"/>
    <col min="6408" max="6408" width="28.28515625" style="97" bestFit="1" customWidth="1"/>
    <col min="6409" max="6409" width="16.85546875" style="97" bestFit="1" customWidth="1"/>
    <col min="6410" max="6410" width="17.28515625" style="97" bestFit="1" customWidth="1"/>
    <col min="6411" max="6411" width="16.85546875" style="97" customWidth="1"/>
    <col min="6412" max="6414" width="14.42578125" style="97" customWidth="1"/>
    <col min="6415" max="6415" width="22" style="97" customWidth="1"/>
    <col min="6416" max="6416" width="15.42578125" style="97" customWidth="1"/>
    <col min="6417" max="6417" width="255.7109375" style="97" bestFit="1" customWidth="1"/>
    <col min="6418" max="6656" width="9.140625" style="97"/>
    <col min="6657" max="6657" width="147.7109375" style="97" bestFit="1" customWidth="1"/>
    <col min="6658" max="6658" width="37.28515625" style="97" bestFit="1" customWidth="1"/>
    <col min="6659" max="6659" width="129.7109375" style="97" bestFit="1" customWidth="1"/>
    <col min="6660" max="6660" width="112.28515625" style="97" bestFit="1" customWidth="1"/>
    <col min="6661" max="6661" width="73.28515625" style="97" bestFit="1" customWidth="1"/>
    <col min="6662" max="6662" width="17.7109375" style="97" bestFit="1" customWidth="1"/>
    <col min="6663" max="6663" width="23" style="97" bestFit="1" customWidth="1"/>
    <col min="6664" max="6664" width="28.28515625" style="97" bestFit="1" customWidth="1"/>
    <col min="6665" max="6665" width="16.85546875" style="97" bestFit="1" customWidth="1"/>
    <col min="6666" max="6666" width="17.28515625" style="97" bestFit="1" customWidth="1"/>
    <col min="6667" max="6667" width="16.85546875" style="97" customWidth="1"/>
    <col min="6668" max="6670" width="14.42578125" style="97" customWidth="1"/>
    <col min="6671" max="6671" width="22" style="97" customWidth="1"/>
    <col min="6672" max="6672" width="15.42578125" style="97" customWidth="1"/>
    <col min="6673" max="6673" width="255.7109375" style="97" bestFit="1" customWidth="1"/>
    <col min="6674" max="6912" width="9.140625" style="97"/>
    <col min="6913" max="6913" width="147.7109375" style="97" bestFit="1" customWidth="1"/>
    <col min="6914" max="6914" width="37.28515625" style="97" bestFit="1" customWidth="1"/>
    <col min="6915" max="6915" width="129.7109375" style="97" bestFit="1" customWidth="1"/>
    <col min="6916" max="6916" width="112.28515625" style="97" bestFit="1" customWidth="1"/>
    <col min="6917" max="6917" width="73.28515625" style="97" bestFit="1" customWidth="1"/>
    <col min="6918" max="6918" width="17.7109375" style="97" bestFit="1" customWidth="1"/>
    <col min="6919" max="6919" width="23" style="97" bestFit="1" customWidth="1"/>
    <col min="6920" max="6920" width="28.28515625" style="97" bestFit="1" customWidth="1"/>
    <col min="6921" max="6921" width="16.85546875" style="97" bestFit="1" customWidth="1"/>
    <col min="6922" max="6922" width="17.28515625" style="97" bestFit="1" customWidth="1"/>
    <col min="6923" max="6923" width="16.85546875" style="97" customWidth="1"/>
    <col min="6924" max="6926" width="14.42578125" style="97" customWidth="1"/>
    <col min="6927" max="6927" width="22" style="97" customWidth="1"/>
    <col min="6928" max="6928" width="15.42578125" style="97" customWidth="1"/>
    <col min="6929" max="6929" width="255.7109375" style="97" bestFit="1" customWidth="1"/>
    <col min="6930" max="7168" width="9.140625" style="97"/>
    <col min="7169" max="7169" width="147.7109375" style="97" bestFit="1" customWidth="1"/>
    <col min="7170" max="7170" width="37.28515625" style="97" bestFit="1" customWidth="1"/>
    <col min="7171" max="7171" width="129.7109375" style="97" bestFit="1" customWidth="1"/>
    <col min="7172" max="7172" width="112.28515625" style="97" bestFit="1" customWidth="1"/>
    <col min="7173" max="7173" width="73.28515625" style="97" bestFit="1" customWidth="1"/>
    <col min="7174" max="7174" width="17.7109375" style="97" bestFit="1" customWidth="1"/>
    <col min="7175" max="7175" width="23" style="97" bestFit="1" customWidth="1"/>
    <col min="7176" max="7176" width="28.28515625" style="97" bestFit="1" customWidth="1"/>
    <col min="7177" max="7177" width="16.85546875" style="97" bestFit="1" customWidth="1"/>
    <col min="7178" max="7178" width="17.28515625" style="97" bestFit="1" customWidth="1"/>
    <col min="7179" max="7179" width="16.85546875" style="97" customWidth="1"/>
    <col min="7180" max="7182" width="14.42578125" style="97" customWidth="1"/>
    <col min="7183" max="7183" width="22" style="97" customWidth="1"/>
    <col min="7184" max="7184" width="15.42578125" style="97" customWidth="1"/>
    <col min="7185" max="7185" width="255.7109375" style="97" bestFit="1" customWidth="1"/>
    <col min="7186" max="7424" width="9.140625" style="97"/>
    <col min="7425" max="7425" width="147.7109375" style="97" bestFit="1" customWidth="1"/>
    <col min="7426" max="7426" width="37.28515625" style="97" bestFit="1" customWidth="1"/>
    <col min="7427" max="7427" width="129.7109375" style="97" bestFit="1" customWidth="1"/>
    <col min="7428" max="7428" width="112.28515625" style="97" bestFit="1" customWidth="1"/>
    <col min="7429" max="7429" width="73.28515625" style="97" bestFit="1" customWidth="1"/>
    <col min="7430" max="7430" width="17.7109375" style="97" bestFit="1" customWidth="1"/>
    <col min="7431" max="7431" width="23" style="97" bestFit="1" customWidth="1"/>
    <col min="7432" max="7432" width="28.28515625" style="97" bestFit="1" customWidth="1"/>
    <col min="7433" max="7433" width="16.85546875" style="97" bestFit="1" customWidth="1"/>
    <col min="7434" max="7434" width="17.28515625" style="97" bestFit="1" customWidth="1"/>
    <col min="7435" max="7435" width="16.85546875" style="97" customWidth="1"/>
    <col min="7436" max="7438" width="14.42578125" style="97" customWidth="1"/>
    <col min="7439" max="7439" width="22" style="97" customWidth="1"/>
    <col min="7440" max="7440" width="15.42578125" style="97" customWidth="1"/>
    <col min="7441" max="7441" width="255.7109375" style="97" bestFit="1" customWidth="1"/>
    <col min="7442" max="7680" width="9.140625" style="97"/>
    <col min="7681" max="7681" width="147.7109375" style="97" bestFit="1" customWidth="1"/>
    <col min="7682" max="7682" width="37.28515625" style="97" bestFit="1" customWidth="1"/>
    <col min="7683" max="7683" width="129.7109375" style="97" bestFit="1" customWidth="1"/>
    <col min="7684" max="7684" width="112.28515625" style="97" bestFit="1" customWidth="1"/>
    <col min="7685" max="7685" width="73.28515625" style="97" bestFit="1" customWidth="1"/>
    <col min="7686" max="7686" width="17.7109375" style="97" bestFit="1" customWidth="1"/>
    <col min="7687" max="7687" width="23" style="97" bestFit="1" customWidth="1"/>
    <col min="7688" max="7688" width="28.28515625" style="97" bestFit="1" customWidth="1"/>
    <col min="7689" max="7689" width="16.85546875" style="97" bestFit="1" customWidth="1"/>
    <col min="7690" max="7690" width="17.28515625" style="97" bestFit="1" customWidth="1"/>
    <col min="7691" max="7691" width="16.85546875" style="97" customWidth="1"/>
    <col min="7692" max="7694" width="14.42578125" style="97" customWidth="1"/>
    <col min="7695" max="7695" width="22" style="97" customWidth="1"/>
    <col min="7696" max="7696" width="15.42578125" style="97" customWidth="1"/>
    <col min="7697" max="7697" width="255.7109375" style="97" bestFit="1" customWidth="1"/>
    <col min="7698" max="7936" width="9.140625" style="97"/>
    <col min="7937" max="7937" width="147.7109375" style="97" bestFit="1" customWidth="1"/>
    <col min="7938" max="7938" width="37.28515625" style="97" bestFit="1" customWidth="1"/>
    <col min="7939" max="7939" width="129.7109375" style="97" bestFit="1" customWidth="1"/>
    <col min="7940" max="7940" width="112.28515625" style="97" bestFit="1" customWidth="1"/>
    <col min="7941" max="7941" width="73.28515625" style="97" bestFit="1" customWidth="1"/>
    <col min="7942" max="7942" width="17.7109375" style="97" bestFit="1" customWidth="1"/>
    <col min="7943" max="7943" width="23" style="97" bestFit="1" customWidth="1"/>
    <col min="7944" max="7944" width="28.28515625" style="97" bestFit="1" customWidth="1"/>
    <col min="7945" max="7945" width="16.85546875" style="97" bestFit="1" customWidth="1"/>
    <col min="7946" max="7946" width="17.28515625" style="97" bestFit="1" customWidth="1"/>
    <col min="7947" max="7947" width="16.85546875" style="97" customWidth="1"/>
    <col min="7948" max="7950" width="14.42578125" style="97" customWidth="1"/>
    <col min="7951" max="7951" width="22" style="97" customWidth="1"/>
    <col min="7952" max="7952" width="15.42578125" style="97" customWidth="1"/>
    <col min="7953" max="7953" width="255.7109375" style="97" bestFit="1" customWidth="1"/>
    <col min="7954" max="8192" width="9.140625" style="97"/>
    <col min="8193" max="8193" width="147.7109375" style="97" bestFit="1" customWidth="1"/>
    <col min="8194" max="8194" width="37.28515625" style="97" bestFit="1" customWidth="1"/>
    <col min="8195" max="8195" width="129.7109375" style="97" bestFit="1" customWidth="1"/>
    <col min="8196" max="8196" width="112.28515625" style="97" bestFit="1" customWidth="1"/>
    <col min="8197" max="8197" width="73.28515625" style="97" bestFit="1" customWidth="1"/>
    <col min="8198" max="8198" width="17.7109375" style="97" bestFit="1" customWidth="1"/>
    <col min="8199" max="8199" width="23" style="97" bestFit="1" customWidth="1"/>
    <col min="8200" max="8200" width="28.28515625" style="97" bestFit="1" customWidth="1"/>
    <col min="8201" max="8201" width="16.85546875" style="97" bestFit="1" customWidth="1"/>
    <col min="8202" max="8202" width="17.28515625" style="97" bestFit="1" customWidth="1"/>
    <col min="8203" max="8203" width="16.85546875" style="97" customWidth="1"/>
    <col min="8204" max="8206" width="14.42578125" style="97" customWidth="1"/>
    <col min="8207" max="8207" width="22" style="97" customWidth="1"/>
    <col min="8208" max="8208" width="15.42578125" style="97" customWidth="1"/>
    <col min="8209" max="8209" width="255.7109375" style="97" bestFit="1" customWidth="1"/>
    <col min="8210" max="8448" width="9.140625" style="97"/>
    <col min="8449" max="8449" width="147.7109375" style="97" bestFit="1" customWidth="1"/>
    <col min="8450" max="8450" width="37.28515625" style="97" bestFit="1" customWidth="1"/>
    <col min="8451" max="8451" width="129.7109375" style="97" bestFit="1" customWidth="1"/>
    <col min="8452" max="8452" width="112.28515625" style="97" bestFit="1" customWidth="1"/>
    <col min="8453" max="8453" width="73.28515625" style="97" bestFit="1" customWidth="1"/>
    <col min="8454" max="8454" width="17.7109375" style="97" bestFit="1" customWidth="1"/>
    <col min="8455" max="8455" width="23" style="97" bestFit="1" customWidth="1"/>
    <col min="8456" max="8456" width="28.28515625" style="97" bestFit="1" customWidth="1"/>
    <col min="8457" max="8457" width="16.85546875" style="97" bestFit="1" customWidth="1"/>
    <col min="8458" max="8458" width="17.28515625" style="97" bestFit="1" customWidth="1"/>
    <col min="8459" max="8459" width="16.85546875" style="97" customWidth="1"/>
    <col min="8460" max="8462" width="14.42578125" style="97" customWidth="1"/>
    <col min="8463" max="8463" width="22" style="97" customWidth="1"/>
    <col min="8464" max="8464" width="15.42578125" style="97" customWidth="1"/>
    <col min="8465" max="8465" width="255.7109375" style="97" bestFit="1" customWidth="1"/>
    <col min="8466" max="8704" width="9.140625" style="97"/>
    <col min="8705" max="8705" width="147.7109375" style="97" bestFit="1" customWidth="1"/>
    <col min="8706" max="8706" width="37.28515625" style="97" bestFit="1" customWidth="1"/>
    <col min="8707" max="8707" width="129.7109375" style="97" bestFit="1" customWidth="1"/>
    <col min="8708" max="8708" width="112.28515625" style="97" bestFit="1" customWidth="1"/>
    <col min="8709" max="8709" width="73.28515625" style="97" bestFit="1" customWidth="1"/>
    <col min="8710" max="8710" width="17.7109375" style="97" bestFit="1" customWidth="1"/>
    <col min="8711" max="8711" width="23" style="97" bestFit="1" customWidth="1"/>
    <col min="8712" max="8712" width="28.28515625" style="97" bestFit="1" customWidth="1"/>
    <col min="8713" max="8713" width="16.85546875" style="97" bestFit="1" customWidth="1"/>
    <col min="8714" max="8714" width="17.28515625" style="97" bestFit="1" customWidth="1"/>
    <col min="8715" max="8715" width="16.85546875" style="97" customWidth="1"/>
    <col min="8716" max="8718" width="14.42578125" style="97" customWidth="1"/>
    <col min="8719" max="8719" width="22" style="97" customWidth="1"/>
    <col min="8720" max="8720" width="15.42578125" style="97" customWidth="1"/>
    <col min="8721" max="8721" width="255.7109375" style="97" bestFit="1" customWidth="1"/>
    <col min="8722" max="8960" width="9.140625" style="97"/>
    <col min="8961" max="8961" width="147.7109375" style="97" bestFit="1" customWidth="1"/>
    <col min="8962" max="8962" width="37.28515625" style="97" bestFit="1" customWidth="1"/>
    <col min="8963" max="8963" width="129.7109375" style="97" bestFit="1" customWidth="1"/>
    <col min="8964" max="8964" width="112.28515625" style="97" bestFit="1" customWidth="1"/>
    <col min="8965" max="8965" width="73.28515625" style="97" bestFit="1" customWidth="1"/>
    <col min="8966" max="8966" width="17.7109375" style="97" bestFit="1" customWidth="1"/>
    <col min="8967" max="8967" width="23" style="97" bestFit="1" customWidth="1"/>
    <col min="8968" max="8968" width="28.28515625" style="97" bestFit="1" customWidth="1"/>
    <col min="8969" max="8969" width="16.85546875" style="97" bestFit="1" customWidth="1"/>
    <col min="8970" max="8970" width="17.28515625" style="97" bestFit="1" customWidth="1"/>
    <col min="8971" max="8971" width="16.85546875" style="97" customWidth="1"/>
    <col min="8972" max="8974" width="14.42578125" style="97" customWidth="1"/>
    <col min="8975" max="8975" width="22" style="97" customWidth="1"/>
    <col min="8976" max="8976" width="15.42578125" style="97" customWidth="1"/>
    <col min="8977" max="8977" width="255.7109375" style="97" bestFit="1" customWidth="1"/>
    <col min="8978" max="9216" width="9.140625" style="97"/>
    <col min="9217" max="9217" width="147.7109375" style="97" bestFit="1" customWidth="1"/>
    <col min="9218" max="9218" width="37.28515625" style="97" bestFit="1" customWidth="1"/>
    <col min="9219" max="9219" width="129.7109375" style="97" bestFit="1" customWidth="1"/>
    <col min="9220" max="9220" width="112.28515625" style="97" bestFit="1" customWidth="1"/>
    <col min="9221" max="9221" width="73.28515625" style="97" bestFit="1" customWidth="1"/>
    <col min="9222" max="9222" width="17.7109375" style="97" bestFit="1" customWidth="1"/>
    <col min="9223" max="9223" width="23" style="97" bestFit="1" customWidth="1"/>
    <col min="9224" max="9224" width="28.28515625" style="97" bestFit="1" customWidth="1"/>
    <col min="9225" max="9225" width="16.85546875" style="97" bestFit="1" customWidth="1"/>
    <col min="9226" max="9226" width="17.28515625" style="97" bestFit="1" customWidth="1"/>
    <col min="9227" max="9227" width="16.85546875" style="97" customWidth="1"/>
    <col min="9228" max="9230" width="14.42578125" style="97" customWidth="1"/>
    <col min="9231" max="9231" width="22" style="97" customWidth="1"/>
    <col min="9232" max="9232" width="15.42578125" style="97" customWidth="1"/>
    <col min="9233" max="9233" width="255.7109375" style="97" bestFit="1" customWidth="1"/>
    <col min="9234" max="9472" width="9.140625" style="97"/>
    <col min="9473" max="9473" width="147.7109375" style="97" bestFit="1" customWidth="1"/>
    <col min="9474" max="9474" width="37.28515625" style="97" bestFit="1" customWidth="1"/>
    <col min="9475" max="9475" width="129.7109375" style="97" bestFit="1" customWidth="1"/>
    <col min="9476" max="9476" width="112.28515625" style="97" bestFit="1" customWidth="1"/>
    <col min="9477" max="9477" width="73.28515625" style="97" bestFit="1" customWidth="1"/>
    <col min="9478" max="9478" width="17.7109375" style="97" bestFit="1" customWidth="1"/>
    <col min="9479" max="9479" width="23" style="97" bestFit="1" customWidth="1"/>
    <col min="9480" max="9480" width="28.28515625" style="97" bestFit="1" customWidth="1"/>
    <col min="9481" max="9481" width="16.85546875" style="97" bestFit="1" customWidth="1"/>
    <col min="9482" max="9482" width="17.28515625" style="97" bestFit="1" customWidth="1"/>
    <col min="9483" max="9483" width="16.85546875" style="97" customWidth="1"/>
    <col min="9484" max="9486" width="14.42578125" style="97" customWidth="1"/>
    <col min="9487" max="9487" width="22" style="97" customWidth="1"/>
    <col min="9488" max="9488" width="15.42578125" style="97" customWidth="1"/>
    <col min="9489" max="9489" width="255.7109375" style="97" bestFit="1" customWidth="1"/>
    <col min="9490" max="9728" width="9.140625" style="97"/>
    <col min="9729" max="9729" width="147.7109375" style="97" bestFit="1" customWidth="1"/>
    <col min="9730" max="9730" width="37.28515625" style="97" bestFit="1" customWidth="1"/>
    <col min="9731" max="9731" width="129.7109375" style="97" bestFit="1" customWidth="1"/>
    <col min="9732" max="9732" width="112.28515625" style="97" bestFit="1" customWidth="1"/>
    <col min="9733" max="9733" width="73.28515625" style="97" bestFit="1" customWidth="1"/>
    <col min="9734" max="9734" width="17.7109375" style="97" bestFit="1" customWidth="1"/>
    <col min="9735" max="9735" width="23" style="97" bestFit="1" customWidth="1"/>
    <col min="9736" max="9736" width="28.28515625" style="97" bestFit="1" customWidth="1"/>
    <col min="9737" max="9737" width="16.85546875" style="97" bestFit="1" customWidth="1"/>
    <col min="9738" max="9738" width="17.28515625" style="97" bestFit="1" customWidth="1"/>
    <col min="9739" max="9739" width="16.85546875" style="97" customWidth="1"/>
    <col min="9740" max="9742" width="14.42578125" style="97" customWidth="1"/>
    <col min="9743" max="9743" width="22" style="97" customWidth="1"/>
    <col min="9744" max="9744" width="15.42578125" style="97" customWidth="1"/>
    <col min="9745" max="9745" width="255.7109375" style="97" bestFit="1" customWidth="1"/>
    <col min="9746" max="9984" width="9.140625" style="97"/>
    <col min="9985" max="9985" width="147.7109375" style="97" bestFit="1" customWidth="1"/>
    <col min="9986" max="9986" width="37.28515625" style="97" bestFit="1" customWidth="1"/>
    <col min="9987" max="9987" width="129.7109375" style="97" bestFit="1" customWidth="1"/>
    <col min="9988" max="9988" width="112.28515625" style="97" bestFit="1" customWidth="1"/>
    <col min="9989" max="9989" width="73.28515625" style="97" bestFit="1" customWidth="1"/>
    <col min="9990" max="9990" width="17.7109375" style="97" bestFit="1" customWidth="1"/>
    <col min="9991" max="9991" width="23" style="97" bestFit="1" customWidth="1"/>
    <col min="9992" max="9992" width="28.28515625" style="97" bestFit="1" customWidth="1"/>
    <col min="9993" max="9993" width="16.85546875" style="97" bestFit="1" customWidth="1"/>
    <col min="9994" max="9994" width="17.28515625" style="97" bestFit="1" customWidth="1"/>
    <col min="9995" max="9995" width="16.85546875" style="97" customWidth="1"/>
    <col min="9996" max="9998" width="14.42578125" style="97" customWidth="1"/>
    <col min="9999" max="9999" width="22" style="97" customWidth="1"/>
    <col min="10000" max="10000" width="15.42578125" style="97" customWidth="1"/>
    <col min="10001" max="10001" width="255.7109375" style="97" bestFit="1" customWidth="1"/>
    <col min="10002" max="10240" width="9.140625" style="97"/>
    <col min="10241" max="10241" width="147.7109375" style="97" bestFit="1" customWidth="1"/>
    <col min="10242" max="10242" width="37.28515625" style="97" bestFit="1" customWidth="1"/>
    <col min="10243" max="10243" width="129.7109375" style="97" bestFit="1" customWidth="1"/>
    <col min="10244" max="10244" width="112.28515625" style="97" bestFit="1" customWidth="1"/>
    <col min="10245" max="10245" width="73.28515625" style="97" bestFit="1" customWidth="1"/>
    <col min="10246" max="10246" width="17.7109375" style="97" bestFit="1" customWidth="1"/>
    <col min="10247" max="10247" width="23" style="97" bestFit="1" customWidth="1"/>
    <col min="10248" max="10248" width="28.28515625" style="97" bestFit="1" customWidth="1"/>
    <col min="10249" max="10249" width="16.85546875" style="97" bestFit="1" customWidth="1"/>
    <col min="10250" max="10250" width="17.28515625" style="97" bestFit="1" customWidth="1"/>
    <col min="10251" max="10251" width="16.85546875" style="97" customWidth="1"/>
    <col min="10252" max="10254" width="14.42578125" style="97" customWidth="1"/>
    <col min="10255" max="10255" width="22" style="97" customWidth="1"/>
    <col min="10256" max="10256" width="15.42578125" style="97" customWidth="1"/>
    <col min="10257" max="10257" width="255.7109375" style="97" bestFit="1" customWidth="1"/>
    <col min="10258" max="10496" width="9.140625" style="97"/>
    <col min="10497" max="10497" width="147.7109375" style="97" bestFit="1" customWidth="1"/>
    <col min="10498" max="10498" width="37.28515625" style="97" bestFit="1" customWidth="1"/>
    <col min="10499" max="10499" width="129.7109375" style="97" bestFit="1" customWidth="1"/>
    <col min="10500" max="10500" width="112.28515625" style="97" bestFit="1" customWidth="1"/>
    <col min="10501" max="10501" width="73.28515625" style="97" bestFit="1" customWidth="1"/>
    <col min="10502" max="10502" width="17.7109375" style="97" bestFit="1" customWidth="1"/>
    <col min="10503" max="10503" width="23" style="97" bestFit="1" customWidth="1"/>
    <col min="10504" max="10504" width="28.28515625" style="97" bestFit="1" customWidth="1"/>
    <col min="10505" max="10505" width="16.85546875" style="97" bestFit="1" customWidth="1"/>
    <col min="10506" max="10506" width="17.28515625" style="97" bestFit="1" customWidth="1"/>
    <col min="10507" max="10507" width="16.85546875" style="97" customWidth="1"/>
    <col min="10508" max="10510" width="14.42578125" style="97" customWidth="1"/>
    <col min="10511" max="10511" width="22" style="97" customWidth="1"/>
    <col min="10512" max="10512" width="15.42578125" style="97" customWidth="1"/>
    <col min="10513" max="10513" width="255.7109375" style="97" bestFit="1" customWidth="1"/>
    <col min="10514" max="10752" width="9.140625" style="97"/>
    <col min="10753" max="10753" width="147.7109375" style="97" bestFit="1" customWidth="1"/>
    <col min="10754" max="10754" width="37.28515625" style="97" bestFit="1" customWidth="1"/>
    <col min="10755" max="10755" width="129.7109375" style="97" bestFit="1" customWidth="1"/>
    <col min="10756" max="10756" width="112.28515625" style="97" bestFit="1" customWidth="1"/>
    <col min="10757" max="10757" width="73.28515625" style="97" bestFit="1" customWidth="1"/>
    <col min="10758" max="10758" width="17.7109375" style="97" bestFit="1" customWidth="1"/>
    <col min="10759" max="10759" width="23" style="97" bestFit="1" customWidth="1"/>
    <col min="10760" max="10760" width="28.28515625" style="97" bestFit="1" customWidth="1"/>
    <col min="10761" max="10761" width="16.85546875" style="97" bestFit="1" customWidth="1"/>
    <col min="10762" max="10762" width="17.28515625" style="97" bestFit="1" customWidth="1"/>
    <col min="10763" max="10763" width="16.85546875" style="97" customWidth="1"/>
    <col min="10764" max="10766" width="14.42578125" style="97" customWidth="1"/>
    <col min="10767" max="10767" width="22" style="97" customWidth="1"/>
    <col min="10768" max="10768" width="15.42578125" style="97" customWidth="1"/>
    <col min="10769" max="10769" width="255.7109375" style="97" bestFit="1" customWidth="1"/>
    <col min="10770" max="11008" width="9.140625" style="97"/>
    <col min="11009" max="11009" width="147.7109375" style="97" bestFit="1" customWidth="1"/>
    <col min="11010" max="11010" width="37.28515625" style="97" bestFit="1" customWidth="1"/>
    <col min="11011" max="11011" width="129.7109375" style="97" bestFit="1" customWidth="1"/>
    <col min="11012" max="11012" width="112.28515625" style="97" bestFit="1" customWidth="1"/>
    <col min="11013" max="11013" width="73.28515625" style="97" bestFit="1" customWidth="1"/>
    <col min="11014" max="11014" width="17.7109375" style="97" bestFit="1" customWidth="1"/>
    <col min="11015" max="11015" width="23" style="97" bestFit="1" customWidth="1"/>
    <col min="11016" max="11016" width="28.28515625" style="97" bestFit="1" customWidth="1"/>
    <col min="11017" max="11017" width="16.85546875" style="97" bestFit="1" customWidth="1"/>
    <col min="11018" max="11018" width="17.28515625" style="97" bestFit="1" customWidth="1"/>
    <col min="11019" max="11019" width="16.85546875" style="97" customWidth="1"/>
    <col min="11020" max="11022" width="14.42578125" style="97" customWidth="1"/>
    <col min="11023" max="11023" width="22" style="97" customWidth="1"/>
    <col min="11024" max="11024" width="15.42578125" style="97" customWidth="1"/>
    <col min="11025" max="11025" width="255.7109375" style="97" bestFit="1" customWidth="1"/>
    <col min="11026" max="11264" width="9.140625" style="97"/>
    <col min="11265" max="11265" width="147.7109375" style="97" bestFit="1" customWidth="1"/>
    <col min="11266" max="11266" width="37.28515625" style="97" bestFit="1" customWidth="1"/>
    <col min="11267" max="11267" width="129.7109375" style="97" bestFit="1" customWidth="1"/>
    <col min="11268" max="11268" width="112.28515625" style="97" bestFit="1" customWidth="1"/>
    <col min="11269" max="11269" width="73.28515625" style="97" bestFit="1" customWidth="1"/>
    <col min="11270" max="11270" width="17.7109375" style="97" bestFit="1" customWidth="1"/>
    <col min="11271" max="11271" width="23" style="97" bestFit="1" customWidth="1"/>
    <col min="11272" max="11272" width="28.28515625" style="97" bestFit="1" customWidth="1"/>
    <col min="11273" max="11273" width="16.85546875" style="97" bestFit="1" customWidth="1"/>
    <col min="11274" max="11274" width="17.28515625" style="97" bestFit="1" customWidth="1"/>
    <col min="11275" max="11275" width="16.85546875" style="97" customWidth="1"/>
    <col min="11276" max="11278" width="14.42578125" style="97" customWidth="1"/>
    <col min="11279" max="11279" width="22" style="97" customWidth="1"/>
    <col min="11280" max="11280" width="15.42578125" style="97" customWidth="1"/>
    <col min="11281" max="11281" width="255.7109375" style="97" bestFit="1" customWidth="1"/>
    <col min="11282" max="11520" width="9.140625" style="97"/>
    <col min="11521" max="11521" width="147.7109375" style="97" bestFit="1" customWidth="1"/>
    <col min="11522" max="11522" width="37.28515625" style="97" bestFit="1" customWidth="1"/>
    <col min="11523" max="11523" width="129.7109375" style="97" bestFit="1" customWidth="1"/>
    <col min="11524" max="11524" width="112.28515625" style="97" bestFit="1" customWidth="1"/>
    <col min="11525" max="11525" width="73.28515625" style="97" bestFit="1" customWidth="1"/>
    <col min="11526" max="11526" width="17.7109375" style="97" bestFit="1" customWidth="1"/>
    <col min="11527" max="11527" width="23" style="97" bestFit="1" customWidth="1"/>
    <col min="11528" max="11528" width="28.28515625" style="97" bestFit="1" customWidth="1"/>
    <col min="11529" max="11529" width="16.85546875" style="97" bestFit="1" customWidth="1"/>
    <col min="11530" max="11530" width="17.28515625" style="97" bestFit="1" customWidth="1"/>
    <col min="11531" max="11531" width="16.85546875" style="97" customWidth="1"/>
    <col min="11532" max="11534" width="14.42578125" style="97" customWidth="1"/>
    <col min="11535" max="11535" width="22" style="97" customWidth="1"/>
    <col min="11536" max="11536" width="15.42578125" style="97" customWidth="1"/>
    <col min="11537" max="11537" width="255.7109375" style="97" bestFit="1" customWidth="1"/>
    <col min="11538" max="11776" width="9.140625" style="97"/>
    <col min="11777" max="11777" width="147.7109375" style="97" bestFit="1" customWidth="1"/>
    <col min="11778" max="11778" width="37.28515625" style="97" bestFit="1" customWidth="1"/>
    <col min="11779" max="11779" width="129.7109375" style="97" bestFit="1" customWidth="1"/>
    <col min="11780" max="11780" width="112.28515625" style="97" bestFit="1" customWidth="1"/>
    <col min="11781" max="11781" width="73.28515625" style="97" bestFit="1" customWidth="1"/>
    <col min="11782" max="11782" width="17.7109375" style="97" bestFit="1" customWidth="1"/>
    <col min="11783" max="11783" width="23" style="97" bestFit="1" customWidth="1"/>
    <col min="11784" max="11784" width="28.28515625" style="97" bestFit="1" customWidth="1"/>
    <col min="11785" max="11785" width="16.85546875" style="97" bestFit="1" customWidth="1"/>
    <col min="11786" max="11786" width="17.28515625" style="97" bestFit="1" customWidth="1"/>
    <col min="11787" max="11787" width="16.85546875" style="97" customWidth="1"/>
    <col min="11788" max="11790" width="14.42578125" style="97" customWidth="1"/>
    <col min="11791" max="11791" width="22" style="97" customWidth="1"/>
    <col min="11792" max="11792" width="15.42578125" style="97" customWidth="1"/>
    <col min="11793" max="11793" width="255.7109375" style="97" bestFit="1" customWidth="1"/>
    <col min="11794" max="12032" width="9.140625" style="97"/>
    <col min="12033" max="12033" width="147.7109375" style="97" bestFit="1" customWidth="1"/>
    <col min="12034" max="12034" width="37.28515625" style="97" bestFit="1" customWidth="1"/>
    <col min="12035" max="12035" width="129.7109375" style="97" bestFit="1" customWidth="1"/>
    <col min="12036" max="12036" width="112.28515625" style="97" bestFit="1" customWidth="1"/>
    <col min="12037" max="12037" width="73.28515625" style="97" bestFit="1" customWidth="1"/>
    <col min="12038" max="12038" width="17.7109375" style="97" bestFit="1" customWidth="1"/>
    <col min="12039" max="12039" width="23" style="97" bestFit="1" customWidth="1"/>
    <col min="12040" max="12040" width="28.28515625" style="97" bestFit="1" customWidth="1"/>
    <col min="12041" max="12041" width="16.85546875" style="97" bestFit="1" customWidth="1"/>
    <col min="12042" max="12042" width="17.28515625" style="97" bestFit="1" customWidth="1"/>
    <col min="12043" max="12043" width="16.85546875" style="97" customWidth="1"/>
    <col min="12044" max="12046" width="14.42578125" style="97" customWidth="1"/>
    <col min="12047" max="12047" width="22" style="97" customWidth="1"/>
    <col min="12048" max="12048" width="15.42578125" style="97" customWidth="1"/>
    <col min="12049" max="12049" width="255.7109375" style="97" bestFit="1" customWidth="1"/>
    <col min="12050" max="12288" width="9.140625" style="97"/>
    <col min="12289" max="12289" width="147.7109375" style="97" bestFit="1" customWidth="1"/>
    <col min="12290" max="12290" width="37.28515625" style="97" bestFit="1" customWidth="1"/>
    <col min="12291" max="12291" width="129.7109375" style="97" bestFit="1" customWidth="1"/>
    <col min="12292" max="12292" width="112.28515625" style="97" bestFit="1" customWidth="1"/>
    <col min="12293" max="12293" width="73.28515625" style="97" bestFit="1" customWidth="1"/>
    <col min="12294" max="12294" width="17.7109375" style="97" bestFit="1" customWidth="1"/>
    <col min="12295" max="12295" width="23" style="97" bestFit="1" customWidth="1"/>
    <col min="12296" max="12296" width="28.28515625" style="97" bestFit="1" customWidth="1"/>
    <col min="12297" max="12297" width="16.85546875" style="97" bestFit="1" customWidth="1"/>
    <col min="12298" max="12298" width="17.28515625" style="97" bestFit="1" customWidth="1"/>
    <col min="12299" max="12299" width="16.85546875" style="97" customWidth="1"/>
    <col min="12300" max="12302" width="14.42578125" style="97" customWidth="1"/>
    <col min="12303" max="12303" width="22" style="97" customWidth="1"/>
    <col min="12304" max="12304" width="15.42578125" style="97" customWidth="1"/>
    <col min="12305" max="12305" width="255.7109375" style="97" bestFit="1" customWidth="1"/>
    <col min="12306" max="12544" width="9.140625" style="97"/>
    <col min="12545" max="12545" width="147.7109375" style="97" bestFit="1" customWidth="1"/>
    <col min="12546" max="12546" width="37.28515625" style="97" bestFit="1" customWidth="1"/>
    <col min="12547" max="12547" width="129.7109375" style="97" bestFit="1" customWidth="1"/>
    <col min="12548" max="12548" width="112.28515625" style="97" bestFit="1" customWidth="1"/>
    <col min="12549" max="12549" width="73.28515625" style="97" bestFit="1" customWidth="1"/>
    <col min="12550" max="12550" width="17.7109375" style="97" bestFit="1" customWidth="1"/>
    <col min="12551" max="12551" width="23" style="97" bestFit="1" customWidth="1"/>
    <col min="12552" max="12552" width="28.28515625" style="97" bestFit="1" customWidth="1"/>
    <col min="12553" max="12553" width="16.85546875" style="97" bestFit="1" customWidth="1"/>
    <col min="12554" max="12554" width="17.28515625" style="97" bestFit="1" customWidth="1"/>
    <col min="12555" max="12555" width="16.85546875" style="97" customWidth="1"/>
    <col min="12556" max="12558" width="14.42578125" style="97" customWidth="1"/>
    <col min="12559" max="12559" width="22" style="97" customWidth="1"/>
    <col min="12560" max="12560" width="15.42578125" style="97" customWidth="1"/>
    <col min="12561" max="12561" width="255.7109375" style="97" bestFit="1" customWidth="1"/>
    <col min="12562" max="12800" width="9.140625" style="97"/>
    <col min="12801" max="12801" width="147.7109375" style="97" bestFit="1" customWidth="1"/>
    <col min="12802" max="12802" width="37.28515625" style="97" bestFit="1" customWidth="1"/>
    <col min="12803" max="12803" width="129.7109375" style="97" bestFit="1" customWidth="1"/>
    <col min="12804" max="12804" width="112.28515625" style="97" bestFit="1" customWidth="1"/>
    <col min="12805" max="12805" width="73.28515625" style="97" bestFit="1" customWidth="1"/>
    <col min="12806" max="12806" width="17.7109375" style="97" bestFit="1" customWidth="1"/>
    <col min="12807" max="12807" width="23" style="97" bestFit="1" customWidth="1"/>
    <col min="12808" max="12808" width="28.28515625" style="97" bestFit="1" customWidth="1"/>
    <col min="12809" max="12809" width="16.85546875" style="97" bestFit="1" customWidth="1"/>
    <col min="12810" max="12810" width="17.28515625" style="97" bestFit="1" customWidth="1"/>
    <col min="12811" max="12811" width="16.85546875" style="97" customWidth="1"/>
    <col min="12812" max="12814" width="14.42578125" style="97" customWidth="1"/>
    <col min="12815" max="12815" width="22" style="97" customWidth="1"/>
    <col min="12816" max="12816" width="15.42578125" style="97" customWidth="1"/>
    <col min="12817" max="12817" width="255.7109375" style="97" bestFit="1" customWidth="1"/>
    <col min="12818" max="13056" width="9.140625" style="97"/>
    <col min="13057" max="13057" width="147.7109375" style="97" bestFit="1" customWidth="1"/>
    <col min="13058" max="13058" width="37.28515625" style="97" bestFit="1" customWidth="1"/>
    <col min="13059" max="13059" width="129.7109375" style="97" bestFit="1" customWidth="1"/>
    <col min="13060" max="13060" width="112.28515625" style="97" bestFit="1" customWidth="1"/>
    <col min="13061" max="13061" width="73.28515625" style="97" bestFit="1" customWidth="1"/>
    <col min="13062" max="13062" width="17.7109375" style="97" bestFit="1" customWidth="1"/>
    <col min="13063" max="13063" width="23" style="97" bestFit="1" customWidth="1"/>
    <col min="13064" max="13064" width="28.28515625" style="97" bestFit="1" customWidth="1"/>
    <col min="13065" max="13065" width="16.85546875" style="97" bestFit="1" customWidth="1"/>
    <col min="13066" max="13066" width="17.28515625" style="97" bestFit="1" customWidth="1"/>
    <col min="13067" max="13067" width="16.85546875" style="97" customWidth="1"/>
    <col min="13068" max="13070" width="14.42578125" style="97" customWidth="1"/>
    <col min="13071" max="13071" width="22" style="97" customWidth="1"/>
    <col min="13072" max="13072" width="15.42578125" style="97" customWidth="1"/>
    <col min="13073" max="13073" width="255.7109375" style="97" bestFit="1" customWidth="1"/>
    <col min="13074" max="13312" width="9.140625" style="97"/>
    <col min="13313" max="13313" width="147.7109375" style="97" bestFit="1" customWidth="1"/>
    <col min="13314" max="13314" width="37.28515625" style="97" bestFit="1" customWidth="1"/>
    <col min="13315" max="13315" width="129.7109375" style="97" bestFit="1" customWidth="1"/>
    <col min="13316" max="13316" width="112.28515625" style="97" bestFit="1" customWidth="1"/>
    <col min="13317" max="13317" width="73.28515625" style="97" bestFit="1" customWidth="1"/>
    <col min="13318" max="13318" width="17.7109375" style="97" bestFit="1" customWidth="1"/>
    <col min="13319" max="13319" width="23" style="97" bestFit="1" customWidth="1"/>
    <col min="13320" max="13320" width="28.28515625" style="97" bestFit="1" customWidth="1"/>
    <col min="13321" max="13321" width="16.85546875" style="97" bestFit="1" customWidth="1"/>
    <col min="13322" max="13322" width="17.28515625" style="97" bestFit="1" customWidth="1"/>
    <col min="13323" max="13323" width="16.85546875" style="97" customWidth="1"/>
    <col min="13324" max="13326" width="14.42578125" style="97" customWidth="1"/>
    <col min="13327" max="13327" width="22" style="97" customWidth="1"/>
    <col min="13328" max="13328" width="15.42578125" style="97" customWidth="1"/>
    <col min="13329" max="13329" width="255.7109375" style="97" bestFit="1" customWidth="1"/>
    <col min="13330" max="13568" width="9.140625" style="97"/>
    <col min="13569" max="13569" width="147.7109375" style="97" bestFit="1" customWidth="1"/>
    <col min="13570" max="13570" width="37.28515625" style="97" bestFit="1" customWidth="1"/>
    <col min="13571" max="13571" width="129.7109375" style="97" bestFit="1" customWidth="1"/>
    <col min="13572" max="13572" width="112.28515625" style="97" bestFit="1" customWidth="1"/>
    <col min="13573" max="13573" width="73.28515625" style="97" bestFit="1" customWidth="1"/>
    <col min="13574" max="13574" width="17.7109375" style="97" bestFit="1" customWidth="1"/>
    <col min="13575" max="13575" width="23" style="97" bestFit="1" customWidth="1"/>
    <col min="13576" max="13576" width="28.28515625" style="97" bestFit="1" customWidth="1"/>
    <col min="13577" max="13577" width="16.85546875" style="97" bestFit="1" customWidth="1"/>
    <col min="13578" max="13578" width="17.28515625" style="97" bestFit="1" customWidth="1"/>
    <col min="13579" max="13579" width="16.85546875" style="97" customWidth="1"/>
    <col min="13580" max="13582" width="14.42578125" style="97" customWidth="1"/>
    <col min="13583" max="13583" width="22" style="97" customWidth="1"/>
    <col min="13584" max="13584" width="15.42578125" style="97" customWidth="1"/>
    <col min="13585" max="13585" width="255.7109375" style="97" bestFit="1" customWidth="1"/>
    <col min="13586" max="13824" width="9.140625" style="97"/>
    <col min="13825" max="13825" width="147.7109375" style="97" bestFit="1" customWidth="1"/>
    <col min="13826" max="13826" width="37.28515625" style="97" bestFit="1" customWidth="1"/>
    <col min="13827" max="13827" width="129.7109375" style="97" bestFit="1" customWidth="1"/>
    <col min="13828" max="13828" width="112.28515625" style="97" bestFit="1" customWidth="1"/>
    <col min="13829" max="13829" width="73.28515625" style="97" bestFit="1" customWidth="1"/>
    <col min="13830" max="13830" width="17.7109375" style="97" bestFit="1" customWidth="1"/>
    <col min="13831" max="13831" width="23" style="97" bestFit="1" customWidth="1"/>
    <col min="13832" max="13832" width="28.28515625" style="97" bestFit="1" customWidth="1"/>
    <col min="13833" max="13833" width="16.85546875" style="97" bestFit="1" customWidth="1"/>
    <col min="13834" max="13834" width="17.28515625" style="97" bestFit="1" customWidth="1"/>
    <col min="13835" max="13835" width="16.85546875" style="97" customWidth="1"/>
    <col min="13836" max="13838" width="14.42578125" style="97" customWidth="1"/>
    <col min="13839" max="13839" width="22" style="97" customWidth="1"/>
    <col min="13840" max="13840" width="15.42578125" style="97" customWidth="1"/>
    <col min="13841" max="13841" width="255.7109375" style="97" bestFit="1" customWidth="1"/>
    <col min="13842" max="14080" width="9.140625" style="97"/>
    <col min="14081" max="14081" width="147.7109375" style="97" bestFit="1" customWidth="1"/>
    <col min="14082" max="14082" width="37.28515625" style="97" bestFit="1" customWidth="1"/>
    <col min="14083" max="14083" width="129.7109375" style="97" bestFit="1" customWidth="1"/>
    <col min="14084" max="14084" width="112.28515625" style="97" bestFit="1" customWidth="1"/>
    <col min="14085" max="14085" width="73.28515625" style="97" bestFit="1" customWidth="1"/>
    <col min="14086" max="14086" width="17.7109375" style="97" bestFit="1" customWidth="1"/>
    <col min="14087" max="14087" width="23" style="97" bestFit="1" customWidth="1"/>
    <col min="14088" max="14088" width="28.28515625" style="97" bestFit="1" customWidth="1"/>
    <col min="14089" max="14089" width="16.85546875" style="97" bestFit="1" customWidth="1"/>
    <col min="14090" max="14090" width="17.28515625" style="97" bestFit="1" customWidth="1"/>
    <col min="14091" max="14091" width="16.85546875" style="97" customWidth="1"/>
    <col min="14092" max="14094" width="14.42578125" style="97" customWidth="1"/>
    <col min="14095" max="14095" width="22" style="97" customWidth="1"/>
    <col min="14096" max="14096" width="15.42578125" style="97" customWidth="1"/>
    <col min="14097" max="14097" width="255.7109375" style="97" bestFit="1" customWidth="1"/>
    <col min="14098" max="14336" width="9.140625" style="97"/>
    <col min="14337" max="14337" width="147.7109375" style="97" bestFit="1" customWidth="1"/>
    <col min="14338" max="14338" width="37.28515625" style="97" bestFit="1" customWidth="1"/>
    <col min="14339" max="14339" width="129.7109375" style="97" bestFit="1" customWidth="1"/>
    <col min="14340" max="14340" width="112.28515625" style="97" bestFit="1" customWidth="1"/>
    <col min="14341" max="14341" width="73.28515625" style="97" bestFit="1" customWidth="1"/>
    <col min="14342" max="14342" width="17.7109375" style="97" bestFit="1" customWidth="1"/>
    <col min="14343" max="14343" width="23" style="97" bestFit="1" customWidth="1"/>
    <col min="14344" max="14344" width="28.28515625" style="97" bestFit="1" customWidth="1"/>
    <col min="14345" max="14345" width="16.85546875" style="97" bestFit="1" customWidth="1"/>
    <col min="14346" max="14346" width="17.28515625" style="97" bestFit="1" customWidth="1"/>
    <col min="14347" max="14347" width="16.85546875" style="97" customWidth="1"/>
    <col min="14348" max="14350" width="14.42578125" style="97" customWidth="1"/>
    <col min="14351" max="14351" width="22" style="97" customWidth="1"/>
    <col min="14352" max="14352" width="15.42578125" style="97" customWidth="1"/>
    <col min="14353" max="14353" width="255.7109375" style="97" bestFit="1" customWidth="1"/>
    <col min="14354" max="14592" width="9.140625" style="97"/>
    <col min="14593" max="14593" width="147.7109375" style="97" bestFit="1" customWidth="1"/>
    <col min="14594" max="14594" width="37.28515625" style="97" bestFit="1" customWidth="1"/>
    <col min="14595" max="14595" width="129.7109375" style="97" bestFit="1" customWidth="1"/>
    <col min="14596" max="14596" width="112.28515625" style="97" bestFit="1" customWidth="1"/>
    <col min="14597" max="14597" width="73.28515625" style="97" bestFit="1" customWidth="1"/>
    <col min="14598" max="14598" width="17.7109375" style="97" bestFit="1" customWidth="1"/>
    <col min="14599" max="14599" width="23" style="97" bestFit="1" customWidth="1"/>
    <col min="14600" max="14600" width="28.28515625" style="97" bestFit="1" customWidth="1"/>
    <col min="14601" max="14601" width="16.85546875" style="97" bestFit="1" customWidth="1"/>
    <col min="14602" max="14602" width="17.28515625" style="97" bestFit="1" customWidth="1"/>
    <col min="14603" max="14603" width="16.85546875" style="97" customWidth="1"/>
    <col min="14604" max="14606" width="14.42578125" style="97" customWidth="1"/>
    <col min="14607" max="14607" width="22" style="97" customWidth="1"/>
    <col min="14608" max="14608" width="15.42578125" style="97" customWidth="1"/>
    <col min="14609" max="14609" width="255.7109375" style="97" bestFit="1" customWidth="1"/>
    <col min="14610" max="14848" width="9.140625" style="97"/>
    <col min="14849" max="14849" width="147.7109375" style="97" bestFit="1" customWidth="1"/>
    <col min="14850" max="14850" width="37.28515625" style="97" bestFit="1" customWidth="1"/>
    <col min="14851" max="14851" width="129.7109375" style="97" bestFit="1" customWidth="1"/>
    <col min="14852" max="14852" width="112.28515625" style="97" bestFit="1" customWidth="1"/>
    <col min="14853" max="14853" width="73.28515625" style="97" bestFit="1" customWidth="1"/>
    <col min="14854" max="14854" width="17.7109375" style="97" bestFit="1" customWidth="1"/>
    <col min="14855" max="14855" width="23" style="97" bestFit="1" customWidth="1"/>
    <col min="14856" max="14856" width="28.28515625" style="97" bestFit="1" customWidth="1"/>
    <col min="14857" max="14857" width="16.85546875" style="97" bestFit="1" customWidth="1"/>
    <col min="14858" max="14858" width="17.28515625" style="97" bestFit="1" customWidth="1"/>
    <col min="14859" max="14859" width="16.85546875" style="97" customWidth="1"/>
    <col min="14860" max="14862" width="14.42578125" style="97" customWidth="1"/>
    <col min="14863" max="14863" width="22" style="97" customWidth="1"/>
    <col min="14864" max="14864" width="15.42578125" style="97" customWidth="1"/>
    <col min="14865" max="14865" width="255.7109375" style="97" bestFit="1" customWidth="1"/>
    <col min="14866" max="15104" width="9.140625" style="97"/>
    <col min="15105" max="15105" width="147.7109375" style="97" bestFit="1" customWidth="1"/>
    <col min="15106" max="15106" width="37.28515625" style="97" bestFit="1" customWidth="1"/>
    <col min="15107" max="15107" width="129.7109375" style="97" bestFit="1" customWidth="1"/>
    <col min="15108" max="15108" width="112.28515625" style="97" bestFit="1" customWidth="1"/>
    <col min="15109" max="15109" width="73.28515625" style="97" bestFit="1" customWidth="1"/>
    <col min="15110" max="15110" width="17.7109375" style="97" bestFit="1" customWidth="1"/>
    <col min="15111" max="15111" width="23" style="97" bestFit="1" customWidth="1"/>
    <col min="15112" max="15112" width="28.28515625" style="97" bestFit="1" customWidth="1"/>
    <col min="15113" max="15113" width="16.85546875" style="97" bestFit="1" customWidth="1"/>
    <col min="15114" max="15114" width="17.28515625" style="97" bestFit="1" customWidth="1"/>
    <col min="15115" max="15115" width="16.85546875" style="97" customWidth="1"/>
    <col min="15116" max="15118" width="14.42578125" style="97" customWidth="1"/>
    <col min="15119" max="15119" width="22" style="97" customWidth="1"/>
    <col min="15120" max="15120" width="15.42578125" style="97" customWidth="1"/>
    <col min="15121" max="15121" width="255.7109375" style="97" bestFit="1" customWidth="1"/>
    <col min="15122" max="15360" width="9.140625" style="97"/>
    <col min="15361" max="15361" width="147.7109375" style="97" bestFit="1" customWidth="1"/>
    <col min="15362" max="15362" width="37.28515625" style="97" bestFit="1" customWidth="1"/>
    <col min="15363" max="15363" width="129.7109375" style="97" bestFit="1" customWidth="1"/>
    <col min="15364" max="15364" width="112.28515625" style="97" bestFit="1" customWidth="1"/>
    <col min="15365" max="15365" width="73.28515625" style="97" bestFit="1" customWidth="1"/>
    <col min="15366" max="15366" width="17.7109375" style="97" bestFit="1" customWidth="1"/>
    <col min="15367" max="15367" width="23" style="97" bestFit="1" customWidth="1"/>
    <col min="15368" max="15368" width="28.28515625" style="97" bestFit="1" customWidth="1"/>
    <col min="15369" max="15369" width="16.85546875" style="97" bestFit="1" customWidth="1"/>
    <col min="15370" max="15370" width="17.28515625" style="97" bestFit="1" customWidth="1"/>
    <col min="15371" max="15371" width="16.85546875" style="97" customWidth="1"/>
    <col min="15372" max="15374" width="14.42578125" style="97" customWidth="1"/>
    <col min="15375" max="15375" width="22" style="97" customWidth="1"/>
    <col min="15376" max="15376" width="15.42578125" style="97" customWidth="1"/>
    <col min="15377" max="15377" width="255.7109375" style="97" bestFit="1" customWidth="1"/>
    <col min="15378" max="15616" width="9.140625" style="97"/>
    <col min="15617" max="15617" width="147.7109375" style="97" bestFit="1" customWidth="1"/>
    <col min="15618" max="15618" width="37.28515625" style="97" bestFit="1" customWidth="1"/>
    <col min="15619" max="15619" width="129.7109375" style="97" bestFit="1" customWidth="1"/>
    <col min="15620" max="15620" width="112.28515625" style="97" bestFit="1" customWidth="1"/>
    <col min="15621" max="15621" width="73.28515625" style="97" bestFit="1" customWidth="1"/>
    <col min="15622" max="15622" width="17.7109375" style="97" bestFit="1" customWidth="1"/>
    <col min="15623" max="15623" width="23" style="97" bestFit="1" customWidth="1"/>
    <col min="15624" max="15624" width="28.28515625" style="97" bestFit="1" customWidth="1"/>
    <col min="15625" max="15625" width="16.85546875" style="97" bestFit="1" customWidth="1"/>
    <col min="15626" max="15626" width="17.28515625" style="97" bestFit="1" customWidth="1"/>
    <col min="15627" max="15627" width="16.85546875" style="97" customWidth="1"/>
    <col min="15628" max="15630" width="14.42578125" style="97" customWidth="1"/>
    <col min="15631" max="15631" width="22" style="97" customWidth="1"/>
    <col min="15632" max="15632" width="15.42578125" style="97" customWidth="1"/>
    <col min="15633" max="15633" width="255.7109375" style="97" bestFit="1" customWidth="1"/>
    <col min="15634" max="15872" width="9.140625" style="97"/>
    <col min="15873" max="15873" width="147.7109375" style="97" bestFit="1" customWidth="1"/>
    <col min="15874" max="15874" width="37.28515625" style="97" bestFit="1" customWidth="1"/>
    <col min="15875" max="15875" width="129.7109375" style="97" bestFit="1" customWidth="1"/>
    <col min="15876" max="15876" width="112.28515625" style="97" bestFit="1" customWidth="1"/>
    <col min="15877" max="15877" width="73.28515625" style="97" bestFit="1" customWidth="1"/>
    <col min="15878" max="15878" width="17.7109375" style="97" bestFit="1" customWidth="1"/>
    <col min="15879" max="15879" width="23" style="97" bestFit="1" customWidth="1"/>
    <col min="15880" max="15880" width="28.28515625" style="97" bestFit="1" customWidth="1"/>
    <col min="15881" max="15881" width="16.85546875" style="97" bestFit="1" customWidth="1"/>
    <col min="15882" max="15882" width="17.28515625" style="97" bestFit="1" customWidth="1"/>
    <col min="15883" max="15883" width="16.85546875" style="97" customWidth="1"/>
    <col min="15884" max="15886" width="14.42578125" style="97" customWidth="1"/>
    <col min="15887" max="15887" width="22" style="97" customWidth="1"/>
    <col min="15888" max="15888" width="15.42578125" style="97" customWidth="1"/>
    <col min="15889" max="15889" width="255.7109375" style="97" bestFit="1" customWidth="1"/>
    <col min="15890" max="16128" width="9.140625" style="97"/>
    <col min="16129" max="16129" width="147.7109375" style="97" bestFit="1" customWidth="1"/>
    <col min="16130" max="16130" width="37.28515625" style="97" bestFit="1" customWidth="1"/>
    <col min="16131" max="16131" width="129.7109375" style="97" bestFit="1" customWidth="1"/>
    <col min="16132" max="16132" width="112.28515625" style="97" bestFit="1" customWidth="1"/>
    <col min="16133" max="16133" width="73.28515625" style="97" bestFit="1" customWidth="1"/>
    <col min="16134" max="16134" width="17.7109375" style="97" bestFit="1" customWidth="1"/>
    <col min="16135" max="16135" width="23" style="97" bestFit="1" customWidth="1"/>
    <col min="16136" max="16136" width="28.28515625" style="97" bestFit="1" customWidth="1"/>
    <col min="16137" max="16137" width="16.85546875" style="97" bestFit="1" customWidth="1"/>
    <col min="16138" max="16138" width="17.28515625" style="97" bestFit="1" customWidth="1"/>
    <col min="16139" max="16139" width="16.85546875" style="97" customWidth="1"/>
    <col min="16140" max="16142" width="14.42578125" style="97" customWidth="1"/>
    <col min="16143" max="16143" width="22" style="97" customWidth="1"/>
    <col min="16144" max="16144" width="15.42578125" style="97" customWidth="1"/>
    <col min="16145" max="16145" width="255.7109375" style="97" bestFit="1" customWidth="1"/>
    <col min="16146" max="16384" width="9.140625" style="97"/>
  </cols>
  <sheetData>
    <row r="1" spans="1:17" x14ac:dyDescent="0.25">
      <c r="A1" s="101" t="s">
        <v>3437</v>
      </c>
      <c r="B1" s="101" t="s">
        <v>1</v>
      </c>
      <c r="C1" s="101" t="s">
        <v>3438</v>
      </c>
      <c r="D1" s="101" t="s">
        <v>3439</v>
      </c>
      <c r="E1" s="102" t="s">
        <v>3440</v>
      </c>
      <c r="F1" s="101" t="s">
        <v>2667</v>
      </c>
      <c r="G1" s="103" t="s">
        <v>3441</v>
      </c>
      <c r="H1" s="103" t="s">
        <v>2669</v>
      </c>
      <c r="I1" s="103" t="s">
        <v>2670</v>
      </c>
      <c r="J1" s="103" t="s">
        <v>2932</v>
      </c>
      <c r="K1" s="103" t="s">
        <v>2672</v>
      </c>
      <c r="L1" s="103" t="s">
        <v>2673</v>
      </c>
      <c r="M1" s="103" t="s">
        <v>2674</v>
      </c>
      <c r="N1" s="103" t="s">
        <v>2675</v>
      </c>
      <c r="O1" s="102" t="s">
        <v>3442</v>
      </c>
      <c r="P1" s="101" t="s">
        <v>3443</v>
      </c>
      <c r="Q1" s="101" t="s">
        <v>3444</v>
      </c>
    </row>
    <row r="2" spans="1:17" s="104" customFormat="1" x14ac:dyDescent="0.25">
      <c r="A2" s="101"/>
      <c r="B2" s="101"/>
      <c r="C2" s="101"/>
      <c r="D2" s="101"/>
      <c r="E2" s="102"/>
      <c r="F2" s="101"/>
      <c r="G2" s="103"/>
      <c r="H2" s="103"/>
      <c r="I2" s="103"/>
      <c r="J2" s="103"/>
      <c r="K2" s="103"/>
      <c r="L2" s="103"/>
      <c r="M2" s="103"/>
      <c r="N2" s="103"/>
      <c r="O2" s="102"/>
      <c r="P2" s="101"/>
      <c r="Q2" s="101"/>
    </row>
    <row r="3" spans="1:17" x14ac:dyDescent="0.25">
      <c r="A3" s="122" t="s">
        <v>3461</v>
      </c>
      <c r="B3" s="128" t="s">
        <v>3462</v>
      </c>
      <c r="C3" s="123" t="e">
        <f>VLOOKUP(B3,Reference!H:I,2,0)</f>
        <v>#N/A</v>
      </c>
      <c r="D3" s="128" t="s">
        <v>3462</v>
      </c>
      <c r="E3" s="122" t="s">
        <v>3461</v>
      </c>
      <c r="F3" s="128" t="s">
        <v>3462</v>
      </c>
      <c r="G3" s="128" t="s">
        <v>3462</v>
      </c>
      <c r="H3" s="128" t="s">
        <v>3462</v>
      </c>
      <c r="I3" s="128" t="s">
        <v>3462</v>
      </c>
      <c r="J3" s="128" t="s">
        <v>3462</v>
      </c>
      <c r="K3" s="128" t="s">
        <v>3462</v>
      </c>
      <c r="L3" s="128" t="s">
        <v>3462</v>
      </c>
      <c r="M3" s="128" t="s">
        <v>3462</v>
      </c>
      <c r="N3" s="128" t="s">
        <v>3462</v>
      </c>
      <c r="O3" s="128" t="s">
        <v>3462</v>
      </c>
      <c r="P3" s="122"/>
      <c r="Q3" s="122"/>
    </row>
    <row r="4" spans="1:17" x14ac:dyDescent="0.25">
      <c r="A4" s="122"/>
      <c r="B4" s="123"/>
      <c r="C4" s="123"/>
      <c r="D4" s="123"/>
      <c r="E4" s="124"/>
      <c r="F4" s="123"/>
      <c r="G4" s="125"/>
      <c r="H4" s="125"/>
      <c r="I4" s="125"/>
      <c r="J4" s="125"/>
      <c r="K4" s="125"/>
      <c r="L4" s="125"/>
      <c r="M4" s="125"/>
      <c r="N4" s="125"/>
      <c r="O4" s="124"/>
      <c r="P4" s="122"/>
      <c r="Q4" s="122"/>
    </row>
    <row r="5" spans="1:17" x14ac:dyDescent="0.25">
      <c r="A5" s="122"/>
      <c r="B5" s="123"/>
      <c r="C5" s="123"/>
      <c r="D5" s="123"/>
      <c r="E5" s="124"/>
      <c r="F5" s="123"/>
      <c r="G5" s="125"/>
      <c r="H5" s="125"/>
      <c r="I5" s="125"/>
      <c r="J5" s="125"/>
      <c r="K5" s="125" t="s">
        <v>3463</v>
      </c>
      <c r="L5" s="125"/>
      <c r="M5" s="125"/>
      <c r="N5" s="125"/>
      <c r="O5" s="124"/>
      <c r="P5" s="122"/>
      <c r="Q5" s="122"/>
    </row>
    <row r="6" spans="1:17" x14ac:dyDescent="0.25">
      <c r="A6" s="122"/>
      <c r="B6" s="123"/>
      <c r="C6" s="123"/>
      <c r="D6" s="123"/>
      <c r="E6" s="124"/>
      <c r="F6" s="123"/>
      <c r="G6" s="125"/>
      <c r="H6" s="125"/>
      <c r="I6" s="125"/>
      <c r="J6" s="125"/>
      <c r="K6" s="125" t="s">
        <v>3469</v>
      </c>
      <c r="L6" s="125"/>
      <c r="M6" s="125"/>
      <c r="N6" s="125"/>
      <c r="O6" s="124"/>
      <c r="P6" s="122"/>
      <c r="Q6" s="122"/>
    </row>
    <row r="7" spans="1:17" x14ac:dyDescent="0.25">
      <c r="A7" s="122"/>
      <c r="B7" s="123">
        <v>18000</v>
      </c>
      <c r="C7" s="123"/>
      <c r="D7" s="123" t="s">
        <v>90</v>
      </c>
      <c r="E7" s="124"/>
      <c r="F7" s="123"/>
      <c r="G7" s="125">
        <v>2888</v>
      </c>
      <c r="H7" s="125"/>
      <c r="I7" s="125"/>
      <c r="J7" s="125">
        <v>1236</v>
      </c>
      <c r="K7" s="125">
        <v>642</v>
      </c>
      <c r="L7" s="125"/>
      <c r="M7" s="125"/>
      <c r="N7" s="125">
        <v>456</v>
      </c>
      <c r="O7" s="124"/>
      <c r="P7" s="122"/>
      <c r="Q7" s="122"/>
    </row>
    <row r="8" spans="1:17" x14ac:dyDescent="0.25">
      <c r="A8" s="122"/>
      <c r="B8" s="128" t="s">
        <v>3467</v>
      </c>
      <c r="C8" s="123"/>
      <c r="D8" s="128" t="s">
        <v>3468</v>
      </c>
      <c r="E8" s="124"/>
      <c r="F8" s="123"/>
      <c r="G8" s="129" t="s">
        <v>3470</v>
      </c>
      <c r="H8" s="125"/>
      <c r="I8" s="125"/>
      <c r="J8" s="130" t="s">
        <v>3472</v>
      </c>
      <c r="K8" s="131" t="s">
        <v>3472</v>
      </c>
      <c r="L8" s="125"/>
      <c r="M8" s="125"/>
      <c r="N8" s="130" t="s">
        <v>3472</v>
      </c>
      <c r="O8" s="124"/>
      <c r="P8" s="122"/>
      <c r="Q8" s="122"/>
    </row>
    <row r="9" spans="1:17" x14ac:dyDescent="0.25">
      <c r="A9" s="122"/>
      <c r="B9" s="123"/>
      <c r="C9" s="123"/>
      <c r="D9" s="123"/>
      <c r="E9" s="124"/>
      <c r="F9" s="123"/>
      <c r="G9" s="125"/>
      <c r="H9" s="125"/>
      <c r="I9" s="125"/>
      <c r="J9" s="125"/>
      <c r="K9" s="125"/>
      <c r="L9" s="125"/>
      <c r="M9" s="125"/>
      <c r="N9" s="125"/>
      <c r="O9" s="124"/>
      <c r="P9" s="122"/>
      <c r="Q9" s="122"/>
    </row>
    <row r="10" spans="1:17" x14ac:dyDescent="0.25">
      <c r="A10" s="122"/>
      <c r="B10" s="123"/>
      <c r="C10" s="123"/>
      <c r="D10" s="123"/>
      <c r="E10" s="124"/>
      <c r="F10" s="123"/>
      <c r="G10" s="125"/>
      <c r="H10" s="125"/>
      <c r="I10" s="125"/>
      <c r="J10" s="125"/>
      <c r="K10" s="125"/>
      <c r="L10" s="125"/>
      <c r="M10" s="125"/>
      <c r="N10" s="125"/>
      <c r="O10" s="124"/>
      <c r="P10" s="122"/>
      <c r="Q10" s="122"/>
    </row>
    <row r="11" spans="1:17" x14ac:dyDescent="0.25">
      <c r="A11" s="122"/>
      <c r="B11" s="123"/>
      <c r="C11" s="123"/>
      <c r="D11" s="123"/>
      <c r="E11" s="124"/>
      <c r="F11" s="123"/>
      <c r="G11" s="125"/>
      <c r="H11" s="125"/>
      <c r="I11" s="125"/>
      <c r="J11" s="125"/>
      <c r="K11" s="125"/>
      <c r="L11" s="125"/>
      <c r="M11" s="125"/>
      <c r="N11" s="125"/>
      <c r="O11" s="124"/>
      <c r="P11" s="122"/>
      <c r="Q11" s="122"/>
    </row>
    <row r="12" spans="1:17" x14ac:dyDescent="0.25">
      <c r="A12" s="122"/>
      <c r="B12" s="123"/>
      <c r="C12" s="123"/>
      <c r="D12" s="123"/>
      <c r="E12" s="124"/>
      <c r="F12" s="123"/>
      <c r="G12" s="125"/>
      <c r="H12" s="125"/>
      <c r="I12" s="125"/>
      <c r="J12" s="125"/>
      <c r="K12" s="125"/>
      <c r="L12" s="125"/>
      <c r="M12" s="125"/>
      <c r="N12" s="125"/>
      <c r="O12" s="124"/>
      <c r="P12" s="122"/>
      <c r="Q12" s="122"/>
    </row>
    <row r="13" spans="1:17" x14ac:dyDescent="0.25">
      <c r="A13" s="122"/>
      <c r="B13" s="123"/>
      <c r="C13" s="123"/>
      <c r="D13" s="123"/>
      <c r="E13" s="124"/>
      <c r="F13" s="123"/>
      <c r="G13" s="125"/>
      <c r="H13" s="125"/>
      <c r="I13" s="125"/>
      <c r="J13" s="125"/>
      <c r="K13" s="125"/>
      <c r="L13" s="125"/>
      <c r="M13" s="125"/>
      <c r="N13" s="125"/>
      <c r="O13" s="124"/>
      <c r="P13" s="122"/>
      <c r="Q13" s="122"/>
    </row>
    <row r="14" spans="1:17" x14ac:dyDescent="0.25">
      <c r="A14" s="122"/>
      <c r="B14" s="123"/>
      <c r="C14" s="123"/>
      <c r="D14" s="123"/>
      <c r="E14" s="124"/>
      <c r="F14" s="123"/>
      <c r="G14" s="125"/>
      <c r="H14" s="125"/>
      <c r="I14" s="125"/>
      <c r="J14" s="125"/>
      <c r="K14" s="125"/>
      <c r="L14" s="125"/>
      <c r="M14" s="125"/>
      <c r="N14" s="125"/>
      <c r="O14" s="124"/>
      <c r="P14" s="122"/>
      <c r="Q14" s="122"/>
    </row>
    <row r="15" spans="1:17" x14ac:dyDescent="0.25">
      <c r="A15" s="122"/>
      <c r="B15" s="123"/>
      <c r="C15" s="123"/>
      <c r="D15" s="123"/>
      <c r="E15" s="124"/>
      <c r="F15" s="123"/>
      <c r="G15" s="125"/>
      <c r="H15" s="125"/>
      <c r="I15" s="125"/>
      <c r="J15" s="125"/>
      <c r="K15" s="125"/>
      <c r="L15" s="125"/>
      <c r="M15" s="125"/>
      <c r="N15" s="125"/>
      <c r="O15" s="124"/>
      <c r="P15" s="122"/>
      <c r="Q15" s="122"/>
    </row>
    <row r="16" spans="1:17" x14ac:dyDescent="0.25">
      <c r="A16" s="122"/>
      <c r="B16" s="123"/>
      <c r="C16" s="123"/>
      <c r="D16" s="123"/>
      <c r="E16" s="124"/>
      <c r="F16" s="123"/>
      <c r="G16" s="125"/>
      <c r="H16" s="125"/>
      <c r="I16" s="125"/>
      <c r="J16" s="125"/>
      <c r="K16" s="125"/>
      <c r="L16" s="125"/>
      <c r="M16" s="125"/>
      <c r="N16" s="125"/>
      <c r="O16" s="124"/>
      <c r="P16" s="122"/>
      <c r="Q16" s="122"/>
    </row>
    <row r="17" spans="1:17" x14ac:dyDescent="0.25">
      <c r="A17" s="122"/>
      <c r="B17" s="123"/>
      <c r="C17" s="123"/>
      <c r="D17" s="123"/>
      <c r="E17" s="124"/>
      <c r="F17" s="123"/>
      <c r="G17" s="125"/>
      <c r="H17" s="125"/>
      <c r="I17" s="125"/>
      <c r="J17" s="125"/>
      <c r="K17" s="125"/>
      <c r="L17" s="125"/>
      <c r="M17" s="125"/>
      <c r="N17" s="125"/>
      <c r="O17" s="124"/>
      <c r="P17" s="122"/>
      <c r="Q17" s="122"/>
    </row>
    <row r="18" spans="1:17" x14ac:dyDescent="0.25">
      <c r="A18" s="122"/>
      <c r="B18" s="123"/>
      <c r="C18" s="123"/>
      <c r="D18" s="123"/>
      <c r="E18" s="124"/>
      <c r="F18" s="123"/>
      <c r="G18" s="125"/>
      <c r="H18" s="125"/>
      <c r="I18" s="125"/>
      <c r="J18" s="125"/>
      <c r="K18" s="125"/>
      <c r="L18" s="125"/>
      <c r="M18" s="125"/>
      <c r="N18" s="125"/>
      <c r="O18" s="124"/>
      <c r="P18" s="122"/>
      <c r="Q18" s="122"/>
    </row>
    <row r="19" spans="1:17" x14ac:dyDescent="0.25">
      <c r="A19" s="122"/>
      <c r="B19" s="123"/>
      <c r="C19" s="123"/>
      <c r="D19" s="123"/>
      <c r="E19" s="124"/>
      <c r="F19" s="123"/>
      <c r="G19" s="125"/>
      <c r="H19" s="125"/>
      <c r="I19" s="125"/>
      <c r="J19" s="125"/>
      <c r="K19" s="125"/>
      <c r="L19" s="125"/>
      <c r="M19" s="125"/>
      <c r="N19" s="125"/>
      <c r="O19" s="124"/>
      <c r="P19" s="122"/>
      <c r="Q19" s="122"/>
    </row>
    <row r="20" spans="1:17" x14ac:dyDescent="0.25">
      <c r="A20" s="122"/>
      <c r="B20" s="123"/>
      <c r="C20" s="123"/>
      <c r="D20" s="123"/>
      <c r="E20" s="124"/>
      <c r="F20" s="123"/>
      <c r="G20" s="125"/>
      <c r="H20" s="125"/>
      <c r="I20" s="125"/>
      <c r="J20" s="125"/>
      <c r="K20" s="125"/>
      <c r="L20" s="125"/>
      <c r="M20" s="125"/>
      <c r="N20" s="125"/>
      <c r="O20" s="124"/>
      <c r="P20" s="122"/>
      <c r="Q20" s="122"/>
    </row>
    <row r="21" spans="1:17" x14ac:dyDescent="0.25">
      <c r="A21" s="122"/>
      <c r="B21" s="123"/>
      <c r="C21" s="123"/>
      <c r="D21" s="123"/>
      <c r="E21" s="124"/>
      <c r="F21" s="123"/>
      <c r="G21" s="125"/>
      <c r="H21" s="125"/>
      <c r="I21" s="125"/>
      <c r="J21" s="125"/>
      <c r="K21" s="125"/>
      <c r="L21" s="125"/>
      <c r="M21" s="125"/>
      <c r="N21" s="125"/>
      <c r="O21" s="124"/>
      <c r="P21" s="122"/>
      <c r="Q21" s="122"/>
    </row>
    <row r="22" spans="1:17" x14ac:dyDescent="0.25">
      <c r="A22" s="122"/>
      <c r="B22" s="123"/>
      <c r="C22" s="123"/>
      <c r="D22" s="123"/>
      <c r="E22" s="124"/>
      <c r="F22" s="123"/>
      <c r="G22" s="125"/>
      <c r="H22" s="125"/>
      <c r="I22" s="125"/>
      <c r="J22" s="125"/>
      <c r="K22" s="125"/>
      <c r="L22" s="125"/>
      <c r="M22" s="125"/>
      <c r="N22" s="125"/>
      <c r="O22" s="124"/>
      <c r="P22" s="122"/>
      <c r="Q22" s="122"/>
    </row>
    <row r="23" spans="1:17" x14ac:dyDescent="0.25">
      <c r="A23" s="122"/>
      <c r="B23" s="123"/>
      <c r="C23" s="123"/>
      <c r="D23" s="123"/>
      <c r="E23" s="124"/>
      <c r="F23" s="123"/>
      <c r="G23" s="125"/>
      <c r="H23" s="125"/>
      <c r="I23" s="125"/>
      <c r="J23" s="125"/>
      <c r="K23" s="125"/>
      <c r="L23" s="125"/>
      <c r="M23" s="125"/>
      <c r="N23" s="125"/>
      <c r="O23" s="124"/>
      <c r="P23" s="122"/>
      <c r="Q23" s="122"/>
    </row>
    <row r="24" spans="1:17" x14ac:dyDescent="0.25">
      <c r="A24" s="122"/>
      <c r="B24" s="123"/>
      <c r="C24" s="123"/>
      <c r="D24" s="123"/>
      <c r="E24" s="124"/>
      <c r="F24" s="123"/>
      <c r="G24" s="125"/>
      <c r="H24" s="125"/>
      <c r="I24" s="125"/>
      <c r="J24" s="125"/>
      <c r="K24" s="125"/>
      <c r="L24" s="125"/>
      <c r="M24" s="125"/>
      <c r="N24" s="125"/>
      <c r="O24" s="124"/>
      <c r="P24" s="122"/>
      <c r="Q24" s="122"/>
    </row>
    <row r="25" spans="1:17" x14ac:dyDescent="0.25">
      <c r="A25" s="122"/>
      <c r="B25" s="123"/>
      <c r="C25" s="123"/>
      <c r="D25" s="123"/>
      <c r="E25" s="124"/>
      <c r="F25" s="123"/>
      <c r="G25" s="125"/>
      <c r="H25" s="125"/>
      <c r="I25" s="125"/>
      <c r="J25" s="125"/>
      <c r="K25" s="125"/>
      <c r="L25" s="125"/>
      <c r="M25" s="125"/>
      <c r="N25" s="125"/>
      <c r="O25" s="124"/>
      <c r="P25" s="122"/>
      <c r="Q25" s="122"/>
    </row>
    <row r="26" spans="1:17" x14ac:dyDescent="0.25">
      <c r="A26" s="122"/>
      <c r="B26" s="123"/>
      <c r="C26" s="123"/>
      <c r="D26" s="123"/>
      <c r="E26" s="124"/>
      <c r="F26" s="123"/>
      <c r="G26" s="125"/>
      <c r="H26" s="125"/>
      <c r="I26" s="125"/>
      <c r="J26" s="125"/>
      <c r="K26" s="125"/>
      <c r="L26" s="125"/>
      <c r="M26" s="125"/>
      <c r="N26" s="125"/>
      <c r="O26" s="124"/>
      <c r="P26" s="122"/>
      <c r="Q26" s="122"/>
    </row>
    <row r="27" spans="1:17" x14ac:dyDescent="0.25">
      <c r="A27" s="122"/>
      <c r="B27" s="123"/>
      <c r="C27" s="123"/>
      <c r="D27" s="123"/>
      <c r="E27" s="124"/>
      <c r="F27" s="123"/>
      <c r="G27" s="125"/>
      <c r="H27" s="125"/>
      <c r="I27" s="125"/>
      <c r="J27" s="125"/>
      <c r="K27" s="125"/>
      <c r="L27" s="125"/>
      <c r="M27" s="125"/>
      <c r="N27" s="125"/>
      <c r="O27" s="124"/>
      <c r="P27" s="122"/>
      <c r="Q27" s="122"/>
    </row>
    <row r="28" spans="1:17" x14ac:dyDescent="0.25">
      <c r="A28" s="122"/>
      <c r="B28" s="123"/>
      <c r="C28" s="123"/>
      <c r="D28" s="123"/>
      <c r="E28" s="124"/>
      <c r="F28" s="123"/>
      <c r="G28" s="125"/>
      <c r="H28" s="125"/>
      <c r="I28" s="125"/>
      <c r="J28" s="125"/>
      <c r="K28" s="125"/>
      <c r="L28" s="125"/>
      <c r="M28" s="125"/>
      <c r="N28" s="125"/>
      <c r="O28" s="124"/>
      <c r="P28" s="122"/>
      <c r="Q28" s="122"/>
    </row>
    <row r="29" spans="1:17" x14ac:dyDescent="0.25">
      <c r="A29" s="122"/>
      <c r="B29" s="123"/>
      <c r="C29" s="123"/>
      <c r="D29" s="123"/>
      <c r="E29" s="124"/>
      <c r="F29" s="123"/>
      <c r="G29" s="125"/>
      <c r="H29" s="125"/>
      <c r="I29" s="125"/>
      <c r="J29" s="125"/>
      <c r="K29" s="125"/>
      <c r="L29" s="125"/>
      <c r="M29" s="125"/>
      <c r="N29" s="125"/>
      <c r="O29" s="124"/>
      <c r="P29" s="122"/>
      <c r="Q29" s="122"/>
    </row>
    <row r="30" spans="1:17" x14ac:dyDescent="0.25">
      <c r="A30" s="122"/>
      <c r="B30" s="123"/>
      <c r="C30" s="123"/>
      <c r="D30" s="123"/>
      <c r="E30" s="124"/>
      <c r="F30" s="123"/>
      <c r="G30" s="125"/>
      <c r="H30" s="125"/>
      <c r="I30" s="125"/>
      <c r="J30" s="125"/>
      <c r="K30" s="125"/>
      <c r="L30" s="125"/>
      <c r="M30" s="125"/>
      <c r="N30" s="125"/>
      <c r="O30" s="124"/>
      <c r="P30" s="122"/>
      <c r="Q30" s="122"/>
    </row>
    <row r="31" spans="1:17" x14ac:dyDescent="0.25">
      <c r="A31" s="122"/>
      <c r="B31" s="123"/>
      <c r="C31" s="123"/>
      <c r="D31" s="123"/>
      <c r="E31" s="124"/>
      <c r="F31" s="123"/>
      <c r="G31" s="125"/>
      <c r="H31" s="125"/>
      <c r="I31" s="125"/>
      <c r="J31" s="125"/>
      <c r="K31" s="125"/>
      <c r="L31" s="125"/>
      <c r="M31" s="125"/>
      <c r="N31" s="125"/>
      <c r="O31" s="124"/>
      <c r="P31" s="122"/>
      <c r="Q31" s="122"/>
    </row>
    <row r="32" spans="1:17" x14ac:dyDescent="0.25">
      <c r="A32" s="122"/>
      <c r="B32" s="123"/>
      <c r="C32" s="123"/>
      <c r="D32" s="123"/>
      <c r="E32" s="124"/>
      <c r="F32" s="123"/>
      <c r="G32" s="125"/>
      <c r="H32" s="125"/>
      <c r="I32" s="125"/>
      <c r="J32" s="125"/>
      <c r="K32" s="125"/>
      <c r="L32" s="125"/>
      <c r="M32" s="125"/>
      <c r="N32" s="125"/>
      <c r="O32" s="124"/>
      <c r="P32" s="122"/>
      <c r="Q32" s="122"/>
    </row>
    <row r="33" spans="1:17" x14ac:dyDescent="0.25">
      <c r="A33" s="122"/>
      <c r="B33" s="123"/>
      <c r="C33" s="123"/>
      <c r="D33" s="123"/>
      <c r="E33" s="124"/>
      <c r="F33" s="123"/>
      <c r="G33" s="125"/>
      <c r="H33" s="125"/>
      <c r="I33" s="125"/>
      <c r="J33" s="125"/>
      <c r="K33" s="125"/>
      <c r="L33" s="125"/>
      <c r="M33" s="125"/>
      <c r="N33" s="125"/>
      <c r="O33" s="124"/>
      <c r="P33" s="122"/>
      <c r="Q33" s="122"/>
    </row>
    <row r="34" spans="1:17" x14ac:dyDescent="0.25">
      <c r="A34" s="122"/>
      <c r="B34" s="123"/>
      <c r="C34" s="123"/>
      <c r="D34" s="123"/>
      <c r="E34" s="124"/>
      <c r="F34" s="123"/>
      <c r="G34" s="125"/>
      <c r="H34" s="125"/>
      <c r="I34" s="125"/>
      <c r="J34" s="125"/>
      <c r="K34" s="125"/>
      <c r="L34" s="125"/>
      <c r="M34" s="125"/>
      <c r="N34" s="125"/>
      <c r="O34" s="124"/>
      <c r="P34" s="122"/>
      <c r="Q34" s="122"/>
    </row>
    <row r="35" spans="1:17" x14ac:dyDescent="0.25">
      <c r="A35" s="122"/>
      <c r="B35" s="123"/>
      <c r="C35" s="123"/>
      <c r="D35" s="123"/>
      <c r="E35" s="124"/>
      <c r="F35" s="123"/>
      <c r="G35" s="125"/>
      <c r="H35" s="125"/>
      <c r="I35" s="125"/>
      <c r="J35" s="125"/>
      <c r="K35" s="125"/>
      <c r="L35" s="125"/>
      <c r="M35" s="125"/>
      <c r="N35" s="125"/>
      <c r="O35" s="124"/>
      <c r="P35" s="122"/>
      <c r="Q35" s="122"/>
    </row>
    <row r="36" spans="1:17" x14ac:dyDescent="0.25">
      <c r="A36" s="122"/>
      <c r="B36" s="123"/>
      <c r="C36" s="123"/>
      <c r="D36" s="123"/>
      <c r="E36" s="124"/>
      <c r="F36" s="123"/>
      <c r="G36" s="125"/>
      <c r="H36" s="125"/>
      <c r="I36" s="125"/>
      <c r="J36" s="125"/>
      <c r="K36" s="125"/>
      <c r="L36" s="125"/>
      <c r="M36" s="125"/>
      <c r="N36" s="125"/>
      <c r="O36" s="124"/>
      <c r="P36" s="122"/>
      <c r="Q36" s="122"/>
    </row>
    <row r="37" spans="1:17" x14ac:dyDescent="0.25">
      <c r="A37" s="122"/>
      <c r="B37" s="123"/>
      <c r="C37" s="123"/>
      <c r="D37" s="123"/>
      <c r="E37" s="124"/>
      <c r="F37" s="123"/>
      <c r="G37" s="125"/>
      <c r="H37" s="125"/>
      <c r="I37" s="125"/>
      <c r="J37" s="125"/>
      <c r="K37" s="125"/>
      <c r="L37" s="125"/>
      <c r="M37" s="125"/>
      <c r="N37" s="125"/>
      <c r="O37" s="124"/>
      <c r="P37" s="122"/>
      <c r="Q37" s="122"/>
    </row>
    <row r="38" spans="1:17" x14ac:dyDescent="0.25">
      <c r="A38" s="122"/>
      <c r="B38" s="123"/>
      <c r="C38" s="123"/>
      <c r="D38" s="123"/>
      <c r="E38" s="124"/>
      <c r="F38" s="123"/>
      <c r="G38" s="125"/>
      <c r="H38" s="125"/>
      <c r="I38" s="125"/>
      <c r="J38" s="125"/>
      <c r="K38" s="125"/>
      <c r="L38" s="125"/>
      <c r="M38" s="125"/>
      <c r="N38" s="125"/>
      <c r="O38" s="124"/>
      <c r="P38" s="122"/>
      <c r="Q38" s="122"/>
    </row>
    <row r="39" spans="1:17" x14ac:dyDescent="0.25">
      <c r="A39" s="122"/>
      <c r="B39" s="123"/>
      <c r="C39" s="123"/>
      <c r="D39" s="123"/>
      <c r="E39" s="124"/>
      <c r="F39" s="123"/>
      <c r="G39" s="125"/>
      <c r="H39" s="125"/>
      <c r="I39" s="125"/>
      <c r="J39" s="125"/>
      <c r="K39" s="125"/>
      <c r="L39" s="125"/>
      <c r="M39" s="125"/>
      <c r="N39" s="125"/>
      <c r="O39" s="124"/>
      <c r="P39" s="122"/>
      <c r="Q39" s="122"/>
    </row>
    <row r="40" spans="1:17" x14ac:dyDescent="0.25">
      <c r="A40" s="122"/>
      <c r="B40" s="123"/>
      <c r="C40" s="123"/>
      <c r="D40" s="123"/>
      <c r="E40" s="124"/>
      <c r="F40" s="123"/>
      <c r="G40" s="125"/>
      <c r="H40" s="125"/>
      <c r="I40" s="125"/>
      <c r="J40" s="125"/>
      <c r="K40" s="125"/>
      <c r="L40" s="125"/>
      <c r="M40" s="125"/>
      <c r="N40" s="125"/>
      <c r="O40" s="124"/>
      <c r="P40" s="122"/>
      <c r="Q40" s="122"/>
    </row>
    <row r="41" spans="1:17" x14ac:dyDescent="0.25">
      <c r="A41" s="122"/>
      <c r="B41" s="123"/>
      <c r="C41" s="123"/>
      <c r="D41" s="123"/>
      <c r="E41" s="124"/>
      <c r="F41" s="123"/>
      <c r="G41" s="125"/>
      <c r="H41" s="125"/>
      <c r="I41" s="125"/>
      <c r="J41" s="125"/>
      <c r="K41" s="125"/>
      <c r="L41" s="125"/>
      <c r="M41" s="125"/>
      <c r="N41" s="125"/>
      <c r="O41" s="124"/>
      <c r="P41" s="122"/>
      <c r="Q41" s="122"/>
    </row>
    <row r="42" spans="1:17" x14ac:dyDescent="0.25">
      <c r="A42" s="122"/>
      <c r="B42" s="123"/>
      <c r="C42" s="123"/>
      <c r="D42" s="123"/>
      <c r="E42" s="124"/>
      <c r="F42" s="123"/>
      <c r="G42" s="125"/>
      <c r="H42" s="125"/>
      <c r="I42" s="125"/>
      <c r="J42" s="125"/>
      <c r="K42" s="125"/>
      <c r="L42" s="125"/>
      <c r="M42" s="125"/>
      <c r="N42" s="125"/>
      <c r="O42" s="124"/>
      <c r="P42" s="122"/>
      <c r="Q42" s="122"/>
    </row>
    <row r="43" spans="1:17" x14ac:dyDescent="0.25">
      <c r="A43" s="122"/>
      <c r="B43" s="123"/>
      <c r="C43" s="123"/>
      <c r="D43" s="123"/>
      <c r="E43" s="124"/>
      <c r="F43" s="123"/>
      <c r="G43" s="125"/>
      <c r="H43" s="125"/>
      <c r="I43" s="125"/>
      <c r="J43" s="125"/>
      <c r="K43" s="125"/>
      <c r="L43" s="125"/>
      <c r="M43" s="125"/>
      <c r="N43" s="125"/>
      <c r="O43" s="124"/>
      <c r="P43" s="122"/>
      <c r="Q43" s="122"/>
    </row>
    <row r="44" spans="1:17" x14ac:dyDescent="0.25">
      <c r="A44" s="122"/>
      <c r="B44" s="123"/>
      <c r="C44" s="123"/>
      <c r="D44" s="123"/>
      <c r="E44" s="124"/>
      <c r="F44" s="123"/>
      <c r="G44" s="125"/>
      <c r="H44" s="125"/>
      <c r="I44" s="125"/>
      <c r="J44" s="125"/>
      <c r="K44" s="125"/>
      <c r="L44" s="125"/>
      <c r="M44" s="125"/>
      <c r="N44" s="125"/>
      <c r="O44" s="124"/>
      <c r="P44" s="122"/>
      <c r="Q44" s="122"/>
    </row>
    <row r="45" spans="1:17" x14ac:dyDescent="0.25">
      <c r="A45" s="122"/>
      <c r="B45" s="123"/>
      <c r="C45" s="123"/>
      <c r="D45" s="123"/>
      <c r="E45" s="124"/>
      <c r="F45" s="123"/>
      <c r="G45" s="125"/>
      <c r="H45" s="125"/>
      <c r="I45" s="125"/>
      <c r="J45" s="125"/>
      <c r="K45" s="125"/>
      <c r="L45" s="125"/>
      <c r="M45" s="125"/>
      <c r="N45" s="125"/>
      <c r="O45" s="124"/>
      <c r="P45" s="122"/>
      <c r="Q45" s="122"/>
    </row>
    <row r="46" spans="1:17" x14ac:dyDescent="0.25">
      <c r="A46" s="122"/>
      <c r="B46" s="123"/>
      <c r="C46" s="123"/>
      <c r="D46" s="123"/>
      <c r="E46" s="124"/>
      <c r="F46" s="123"/>
      <c r="G46" s="125"/>
      <c r="H46" s="125"/>
      <c r="I46" s="125"/>
      <c r="J46" s="125"/>
      <c r="K46" s="125"/>
      <c r="L46" s="125"/>
      <c r="M46" s="125"/>
      <c r="N46" s="125"/>
      <c r="O46" s="124"/>
      <c r="P46" s="122"/>
      <c r="Q46" s="122"/>
    </row>
    <row r="47" spans="1:17" x14ac:dyDescent="0.25">
      <c r="A47" s="122"/>
      <c r="B47" s="123"/>
      <c r="C47" s="123"/>
      <c r="D47" s="123"/>
      <c r="E47" s="124"/>
      <c r="F47" s="123"/>
      <c r="G47" s="125"/>
      <c r="H47" s="125"/>
      <c r="I47" s="125"/>
      <c r="J47" s="125"/>
      <c r="K47" s="125"/>
      <c r="L47" s="125"/>
      <c r="M47" s="125"/>
      <c r="N47" s="125"/>
      <c r="O47" s="124"/>
      <c r="P47" s="122"/>
      <c r="Q47" s="122"/>
    </row>
    <row r="48" spans="1:17" x14ac:dyDescent="0.25">
      <c r="A48" s="122"/>
      <c r="B48" s="123"/>
      <c r="C48" s="123"/>
      <c r="D48" s="123"/>
      <c r="E48" s="124"/>
      <c r="F48" s="123"/>
      <c r="G48" s="125"/>
      <c r="H48" s="125"/>
      <c r="I48" s="125"/>
      <c r="J48" s="125"/>
      <c r="K48" s="125"/>
      <c r="L48" s="125"/>
      <c r="M48" s="125"/>
      <c r="N48" s="125"/>
      <c r="O48" s="124"/>
      <c r="P48" s="122"/>
      <c r="Q48" s="122"/>
    </row>
    <row r="49" spans="1:17" x14ac:dyDescent="0.25">
      <c r="A49" s="122"/>
      <c r="B49" s="123"/>
      <c r="C49" s="123"/>
      <c r="D49" s="123"/>
      <c r="E49" s="124"/>
      <c r="F49" s="123"/>
      <c r="G49" s="125"/>
      <c r="H49" s="125"/>
      <c r="I49" s="125"/>
      <c r="J49" s="125"/>
      <c r="K49" s="125"/>
      <c r="L49" s="125"/>
      <c r="M49" s="125"/>
      <c r="N49" s="125"/>
      <c r="O49" s="124"/>
      <c r="P49" s="122"/>
      <c r="Q49" s="122"/>
    </row>
    <row r="50" spans="1:17" x14ac:dyDescent="0.25">
      <c r="A50" s="122"/>
      <c r="B50" s="123"/>
      <c r="C50" s="123"/>
      <c r="D50" s="123"/>
      <c r="E50" s="124"/>
      <c r="F50" s="123"/>
      <c r="G50" s="125"/>
      <c r="H50" s="125"/>
      <c r="I50" s="125"/>
      <c r="J50" s="125"/>
      <c r="K50" s="125"/>
      <c r="L50" s="125"/>
      <c r="M50" s="125"/>
      <c r="N50" s="125"/>
      <c r="O50" s="124"/>
      <c r="P50" s="122"/>
      <c r="Q50" s="122"/>
    </row>
    <row r="51" spans="1:17" x14ac:dyDescent="0.25">
      <c r="A51" s="122"/>
      <c r="B51" s="123"/>
      <c r="C51" s="123"/>
      <c r="D51" s="123"/>
      <c r="E51" s="124"/>
      <c r="F51" s="123"/>
      <c r="G51" s="125"/>
      <c r="H51" s="125"/>
      <c r="I51" s="125"/>
      <c r="J51" s="125"/>
      <c r="K51" s="125"/>
      <c r="L51" s="125"/>
      <c r="M51" s="125"/>
      <c r="N51" s="125"/>
      <c r="O51" s="124"/>
      <c r="P51" s="122"/>
      <c r="Q51" s="122"/>
    </row>
    <row r="52" spans="1:17" x14ac:dyDescent="0.25">
      <c r="A52" s="122"/>
      <c r="B52" s="123"/>
      <c r="C52" s="123"/>
      <c r="D52" s="123"/>
      <c r="E52" s="124"/>
      <c r="F52" s="123"/>
      <c r="G52" s="125"/>
      <c r="H52" s="125"/>
      <c r="I52" s="125"/>
      <c r="J52" s="125"/>
      <c r="K52" s="125"/>
      <c r="L52" s="125"/>
      <c r="M52" s="125"/>
      <c r="N52" s="125"/>
      <c r="O52" s="124"/>
      <c r="P52" s="122"/>
      <c r="Q52" s="122"/>
    </row>
    <row r="53" spans="1:17" x14ac:dyDescent="0.25">
      <c r="A53" s="122"/>
      <c r="B53" s="123"/>
      <c r="C53" s="123"/>
      <c r="D53" s="123"/>
      <c r="E53" s="124"/>
      <c r="F53" s="123"/>
      <c r="G53" s="125"/>
      <c r="H53" s="125"/>
      <c r="I53" s="125"/>
      <c r="J53" s="125"/>
      <c r="K53" s="125"/>
      <c r="L53" s="125"/>
      <c r="M53" s="125"/>
      <c r="N53" s="125"/>
      <c r="O53" s="124"/>
      <c r="P53" s="122"/>
      <c r="Q53" s="122"/>
    </row>
    <row r="54" spans="1:17" x14ac:dyDescent="0.25">
      <c r="A54" s="122"/>
      <c r="B54" s="123"/>
      <c r="C54" s="123"/>
      <c r="D54" s="123"/>
      <c r="E54" s="124"/>
      <c r="F54" s="123"/>
      <c r="G54" s="125"/>
      <c r="H54" s="125"/>
      <c r="I54" s="125"/>
      <c r="J54" s="125"/>
      <c r="K54" s="125"/>
      <c r="L54" s="125"/>
      <c r="M54" s="125"/>
      <c r="N54" s="125"/>
      <c r="O54" s="124"/>
      <c r="P54" s="122"/>
      <c r="Q54" s="122"/>
    </row>
    <row r="55" spans="1:17" x14ac:dyDescent="0.25">
      <c r="A55" s="122"/>
      <c r="B55" s="123"/>
      <c r="C55" s="123"/>
      <c r="D55" s="123"/>
      <c r="E55" s="124"/>
      <c r="F55" s="123"/>
      <c r="G55" s="125"/>
      <c r="H55" s="125"/>
      <c r="I55" s="125"/>
      <c r="J55" s="125"/>
      <c r="K55" s="125"/>
      <c r="L55" s="125"/>
      <c r="M55" s="125"/>
      <c r="N55" s="125"/>
      <c r="O55" s="124"/>
      <c r="P55" s="122"/>
      <c r="Q55" s="122"/>
    </row>
    <row r="56" spans="1:17" x14ac:dyDescent="0.25">
      <c r="A56" s="122"/>
      <c r="B56" s="123"/>
      <c r="C56" s="123"/>
      <c r="D56" s="123"/>
      <c r="E56" s="124"/>
      <c r="F56" s="123"/>
      <c r="G56" s="125"/>
      <c r="H56" s="125"/>
      <c r="I56" s="125"/>
      <c r="J56" s="125"/>
      <c r="K56" s="125"/>
      <c r="L56" s="125"/>
      <c r="M56" s="125"/>
      <c r="N56" s="125"/>
      <c r="O56" s="124"/>
      <c r="P56" s="122"/>
      <c r="Q56" s="122"/>
    </row>
    <row r="57" spans="1:17" x14ac:dyDescent="0.25">
      <c r="A57" s="122"/>
      <c r="B57" s="123"/>
      <c r="C57" s="123"/>
      <c r="D57" s="123"/>
      <c r="E57" s="124"/>
      <c r="F57" s="123"/>
      <c r="G57" s="125"/>
      <c r="H57" s="125"/>
      <c r="I57" s="125"/>
      <c r="J57" s="125"/>
      <c r="K57" s="125"/>
      <c r="L57" s="125"/>
      <c r="M57" s="125"/>
      <c r="N57" s="125"/>
      <c r="O57" s="124"/>
      <c r="P57" s="122"/>
      <c r="Q57" s="122"/>
    </row>
    <row r="58" spans="1:17" x14ac:dyDescent="0.25">
      <c r="A58" s="122"/>
      <c r="B58" s="123"/>
      <c r="C58" s="123"/>
      <c r="D58" s="123"/>
      <c r="E58" s="124"/>
      <c r="F58" s="123"/>
      <c r="G58" s="125"/>
      <c r="H58" s="125"/>
      <c r="I58" s="125"/>
      <c r="J58" s="125"/>
      <c r="K58" s="125"/>
      <c r="L58" s="125"/>
      <c r="M58" s="125"/>
      <c r="N58" s="125"/>
      <c r="O58" s="124"/>
      <c r="P58" s="122"/>
      <c r="Q58" s="122"/>
    </row>
    <row r="59" spans="1:17" x14ac:dyDescent="0.25">
      <c r="A59" s="122"/>
      <c r="B59" s="123"/>
      <c r="C59" s="123"/>
      <c r="D59" s="123"/>
      <c r="E59" s="124"/>
      <c r="F59" s="123"/>
      <c r="G59" s="125"/>
      <c r="H59" s="125"/>
      <c r="I59" s="125"/>
      <c r="J59" s="125"/>
      <c r="K59" s="125"/>
      <c r="L59" s="125"/>
      <c r="M59" s="125"/>
      <c r="N59" s="125"/>
      <c r="O59" s="124"/>
      <c r="P59" s="122"/>
      <c r="Q59" s="122"/>
    </row>
    <row r="60" spans="1:17" x14ac:dyDescent="0.25">
      <c r="A60" s="122"/>
      <c r="B60" s="123"/>
      <c r="C60" s="123"/>
      <c r="D60" s="123"/>
      <c r="E60" s="124"/>
      <c r="F60" s="123"/>
      <c r="G60" s="125"/>
      <c r="H60" s="125"/>
      <c r="I60" s="125"/>
      <c r="J60" s="125"/>
      <c r="K60" s="125"/>
      <c r="L60" s="125"/>
      <c r="M60" s="125"/>
      <c r="N60" s="125"/>
      <c r="O60" s="124"/>
      <c r="P60" s="122"/>
      <c r="Q60" s="122"/>
    </row>
    <row r="61" spans="1:17" x14ac:dyDescent="0.25">
      <c r="A61" s="122"/>
      <c r="B61" s="123"/>
      <c r="C61" s="123"/>
      <c r="D61" s="123"/>
      <c r="E61" s="124"/>
      <c r="F61" s="123"/>
      <c r="G61" s="125"/>
      <c r="H61" s="125"/>
      <c r="I61" s="125"/>
      <c r="J61" s="125"/>
      <c r="K61" s="125"/>
      <c r="L61" s="125"/>
      <c r="M61" s="125"/>
      <c r="N61" s="125"/>
      <c r="O61" s="124"/>
      <c r="P61" s="122"/>
      <c r="Q61" s="122"/>
    </row>
    <row r="62" spans="1:17" x14ac:dyDescent="0.25">
      <c r="A62" s="122"/>
      <c r="B62" s="123"/>
      <c r="C62" s="123"/>
      <c r="D62" s="123"/>
      <c r="E62" s="124"/>
      <c r="F62" s="123"/>
      <c r="G62" s="125"/>
      <c r="H62" s="125"/>
      <c r="I62" s="125"/>
      <c r="J62" s="125"/>
      <c r="K62" s="125"/>
      <c r="L62" s="125"/>
      <c r="M62" s="125"/>
      <c r="N62" s="125"/>
      <c r="O62" s="124"/>
      <c r="P62" s="122"/>
      <c r="Q62" s="122"/>
    </row>
    <row r="63" spans="1:17" x14ac:dyDescent="0.25">
      <c r="A63" s="122"/>
      <c r="B63" s="123"/>
      <c r="C63" s="123"/>
      <c r="D63" s="123"/>
      <c r="E63" s="124"/>
      <c r="F63" s="123"/>
      <c r="G63" s="125"/>
      <c r="H63" s="125"/>
      <c r="I63" s="125"/>
      <c r="J63" s="125"/>
      <c r="K63" s="125"/>
      <c r="L63" s="125"/>
      <c r="M63" s="125"/>
      <c r="N63" s="125"/>
      <c r="O63" s="124"/>
      <c r="P63" s="122"/>
      <c r="Q63" s="122"/>
    </row>
    <row r="64" spans="1:17" x14ac:dyDescent="0.25">
      <c r="A64" s="122"/>
      <c r="B64" s="123"/>
      <c r="C64" s="123"/>
      <c r="D64" s="123"/>
      <c r="E64" s="124"/>
      <c r="F64" s="123"/>
      <c r="G64" s="125"/>
      <c r="H64" s="125"/>
      <c r="I64" s="125"/>
      <c r="J64" s="125"/>
      <c r="K64" s="125"/>
      <c r="L64" s="125"/>
      <c r="M64" s="125"/>
      <c r="N64" s="125"/>
      <c r="O64" s="124"/>
      <c r="P64" s="122"/>
      <c r="Q64" s="122"/>
    </row>
    <row r="65" spans="1:17" x14ac:dyDescent="0.25">
      <c r="A65" s="122"/>
      <c r="B65" s="123"/>
      <c r="C65" s="123"/>
      <c r="D65" s="123"/>
      <c r="E65" s="124"/>
      <c r="F65" s="123"/>
      <c r="G65" s="125"/>
      <c r="H65" s="125"/>
      <c r="I65" s="125"/>
      <c r="J65" s="125"/>
      <c r="K65" s="125"/>
      <c r="L65" s="125"/>
      <c r="M65" s="125"/>
      <c r="N65" s="125"/>
      <c r="O65" s="124"/>
      <c r="P65" s="122"/>
      <c r="Q65" s="122"/>
    </row>
    <row r="66" spans="1:17" x14ac:dyDescent="0.25">
      <c r="A66" s="122"/>
      <c r="B66" s="123"/>
      <c r="C66" s="123"/>
      <c r="D66" s="123"/>
      <c r="E66" s="124"/>
      <c r="F66" s="123"/>
      <c r="G66" s="125"/>
      <c r="H66" s="125"/>
      <c r="I66" s="125"/>
      <c r="J66" s="125"/>
      <c r="K66" s="125"/>
      <c r="L66" s="125"/>
      <c r="M66" s="125"/>
      <c r="N66" s="125"/>
      <c r="O66" s="124"/>
      <c r="P66" s="122"/>
      <c r="Q66" s="122"/>
    </row>
    <row r="67" spans="1:17" x14ac:dyDescent="0.25">
      <c r="A67" s="122"/>
      <c r="B67" s="123"/>
      <c r="C67" s="123"/>
      <c r="D67" s="123"/>
      <c r="E67" s="124"/>
      <c r="F67" s="123"/>
      <c r="G67" s="125"/>
      <c r="H67" s="125"/>
      <c r="I67" s="125"/>
      <c r="J67" s="125"/>
      <c r="K67" s="125"/>
      <c r="L67" s="125"/>
      <c r="M67" s="125"/>
      <c r="N67" s="125"/>
      <c r="O67" s="124"/>
      <c r="P67" s="122"/>
      <c r="Q67" s="122"/>
    </row>
    <row r="68" spans="1:17" x14ac:dyDescent="0.25">
      <c r="A68" s="122"/>
      <c r="B68" s="123"/>
      <c r="C68" s="123"/>
      <c r="D68" s="123"/>
      <c r="E68" s="124"/>
      <c r="F68" s="123"/>
      <c r="G68" s="125"/>
      <c r="H68" s="125"/>
      <c r="I68" s="125"/>
      <c r="J68" s="125"/>
      <c r="K68" s="125"/>
      <c r="L68" s="125"/>
      <c r="M68" s="125"/>
      <c r="N68" s="125"/>
      <c r="O68" s="124"/>
      <c r="P68" s="122"/>
      <c r="Q68" s="122"/>
    </row>
    <row r="69" spans="1:17" x14ac:dyDescent="0.25">
      <c r="A69" s="122"/>
      <c r="B69" s="123"/>
      <c r="C69" s="123"/>
      <c r="D69" s="123"/>
      <c r="E69" s="124"/>
      <c r="F69" s="123"/>
      <c r="G69" s="125"/>
      <c r="H69" s="125"/>
      <c r="I69" s="125"/>
      <c r="J69" s="125"/>
      <c r="K69" s="125"/>
      <c r="L69" s="125"/>
      <c r="M69" s="125"/>
      <c r="N69" s="125"/>
      <c r="O69" s="124"/>
      <c r="P69" s="122"/>
      <c r="Q69" s="122"/>
    </row>
    <row r="70" spans="1:17" x14ac:dyDescent="0.25">
      <c r="A70" s="122"/>
      <c r="B70" s="123"/>
      <c r="C70" s="123"/>
      <c r="D70" s="123"/>
      <c r="E70" s="124"/>
      <c r="F70" s="123"/>
      <c r="G70" s="125"/>
      <c r="H70" s="125"/>
      <c r="I70" s="125"/>
      <c r="J70" s="125"/>
      <c r="K70" s="125"/>
      <c r="L70" s="125"/>
      <c r="M70" s="125"/>
      <c r="N70" s="125"/>
      <c r="O70" s="124"/>
      <c r="P70" s="122"/>
      <c r="Q70" s="122"/>
    </row>
    <row r="71" spans="1:17" x14ac:dyDescent="0.25">
      <c r="A71" s="122"/>
      <c r="B71" s="123"/>
      <c r="C71" s="123"/>
      <c r="D71" s="123"/>
      <c r="E71" s="124"/>
      <c r="F71" s="123"/>
      <c r="G71" s="125"/>
      <c r="H71" s="125"/>
      <c r="I71" s="125"/>
      <c r="J71" s="125"/>
      <c r="K71" s="125"/>
      <c r="L71" s="125"/>
      <c r="M71" s="125"/>
      <c r="N71" s="125"/>
      <c r="O71" s="124"/>
      <c r="P71" s="122"/>
      <c r="Q71" s="122"/>
    </row>
    <row r="72" spans="1:17" x14ac:dyDescent="0.25">
      <c r="A72" s="122"/>
      <c r="B72" s="123"/>
      <c r="C72" s="123"/>
      <c r="D72" s="123"/>
      <c r="E72" s="124"/>
      <c r="F72" s="123"/>
      <c r="G72" s="125"/>
      <c r="H72" s="125"/>
      <c r="I72" s="125"/>
      <c r="J72" s="125"/>
      <c r="K72" s="125"/>
      <c r="L72" s="125"/>
      <c r="M72" s="125"/>
      <c r="N72" s="125"/>
      <c r="O72" s="124"/>
      <c r="P72" s="122"/>
      <c r="Q72" s="122"/>
    </row>
    <row r="73" spans="1:17" x14ac:dyDescent="0.25">
      <c r="A73" s="122"/>
      <c r="B73" s="123"/>
      <c r="C73" s="123"/>
      <c r="D73" s="123"/>
      <c r="E73" s="124"/>
      <c r="F73" s="123"/>
      <c r="G73" s="125"/>
      <c r="H73" s="125"/>
      <c r="I73" s="125"/>
      <c r="J73" s="125"/>
      <c r="K73" s="125"/>
      <c r="L73" s="125"/>
      <c r="M73" s="125"/>
      <c r="N73" s="125"/>
      <c r="O73" s="124"/>
      <c r="P73" s="122"/>
      <c r="Q73" s="122"/>
    </row>
    <row r="74" spans="1:17" x14ac:dyDescent="0.25">
      <c r="A74" s="122"/>
      <c r="B74" s="123"/>
      <c r="C74" s="123"/>
      <c r="D74" s="123"/>
      <c r="E74" s="124"/>
      <c r="F74" s="123"/>
      <c r="G74" s="125"/>
      <c r="H74" s="125"/>
      <c r="I74" s="125"/>
      <c r="J74" s="125"/>
      <c r="K74" s="125"/>
      <c r="L74" s="125"/>
      <c r="M74" s="125"/>
      <c r="N74" s="125"/>
      <c r="O74" s="124"/>
      <c r="P74" s="122"/>
      <c r="Q74" s="122"/>
    </row>
    <row r="75" spans="1:17" x14ac:dyDescent="0.25">
      <c r="A75" s="122"/>
      <c r="B75" s="123"/>
      <c r="C75" s="123"/>
      <c r="D75" s="123"/>
      <c r="E75" s="124"/>
      <c r="F75" s="123"/>
      <c r="G75" s="125"/>
      <c r="H75" s="125"/>
      <c r="I75" s="125"/>
      <c r="J75" s="125"/>
      <c r="K75" s="125"/>
      <c r="L75" s="125"/>
      <c r="M75" s="125"/>
      <c r="N75" s="125"/>
      <c r="O75" s="124"/>
      <c r="P75" s="122"/>
      <c r="Q75" s="122"/>
    </row>
    <row r="76" spans="1:17" x14ac:dyDescent="0.25">
      <c r="A76" s="122"/>
      <c r="B76" s="123"/>
      <c r="C76" s="123"/>
      <c r="D76" s="123"/>
      <c r="E76" s="124"/>
      <c r="F76" s="123"/>
      <c r="G76" s="125"/>
      <c r="H76" s="125"/>
      <c r="I76" s="125"/>
      <c r="J76" s="125"/>
      <c r="K76" s="125"/>
      <c r="L76" s="125"/>
      <c r="M76" s="125"/>
      <c r="N76" s="125"/>
      <c r="O76" s="124"/>
      <c r="P76" s="122"/>
      <c r="Q76" s="122"/>
    </row>
    <row r="77" spans="1:17" x14ac:dyDescent="0.25">
      <c r="A77" s="122"/>
      <c r="B77" s="123"/>
      <c r="C77" s="123"/>
      <c r="D77" s="123"/>
      <c r="E77" s="124"/>
      <c r="F77" s="123"/>
      <c r="G77" s="125"/>
      <c r="H77" s="125"/>
      <c r="I77" s="125"/>
      <c r="J77" s="125"/>
      <c r="K77" s="125"/>
      <c r="L77" s="125"/>
      <c r="M77" s="125"/>
      <c r="N77" s="125"/>
      <c r="O77" s="124"/>
      <c r="P77" s="122"/>
      <c r="Q77" s="122"/>
    </row>
    <row r="78" spans="1:17" x14ac:dyDescent="0.25">
      <c r="A78" s="122"/>
      <c r="B78" s="123"/>
      <c r="C78" s="123"/>
      <c r="D78" s="123"/>
      <c r="E78" s="124"/>
      <c r="F78" s="123"/>
      <c r="G78" s="125"/>
      <c r="H78" s="125"/>
      <c r="I78" s="125"/>
      <c r="J78" s="125"/>
      <c r="K78" s="125"/>
      <c r="L78" s="125"/>
      <c r="M78" s="125"/>
      <c r="N78" s="125"/>
      <c r="O78" s="124"/>
      <c r="P78" s="122"/>
      <c r="Q78" s="122"/>
    </row>
    <row r="79" spans="1:17" x14ac:dyDescent="0.25">
      <c r="A79" s="122"/>
      <c r="B79" s="123"/>
      <c r="C79" s="123"/>
      <c r="D79" s="123"/>
      <c r="E79" s="124"/>
      <c r="F79" s="123"/>
      <c r="G79" s="125"/>
      <c r="H79" s="125"/>
      <c r="I79" s="125"/>
      <c r="J79" s="125"/>
      <c r="K79" s="125"/>
      <c r="L79" s="125"/>
      <c r="M79" s="125"/>
      <c r="N79" s="125"/>
      <c r="O79" s="124"/>
      <c r="P79" s="122"/>
      <c r="Q79" s="122"/>
    </row>
    <row r="80" spans="1:17" x14ac:dyDescent="0.25">
      <c r="A80" s="122"/>
      <c r="B80" s="123"/>
      <c r="C80" s="123"/>
      <c r="D80" s="123"/>
      <c r="E80" s="124"/>
      <c r="F80" s="123"/>
      <c r="G80" s="125"/>
      <c r="H80" s="125"/>
      <c r="I80" s="125"/>
      <c r="J80" s="125"/>
      <c r="K80" s="125"/>
      <c r="L80" s="125"/>
      <c r="M80" s="125"/>
      <c r="N80" s="125"/>
      <c r="O80" s="124"/>
      <c r="P80" s="122"/>
      <c r="Q80" s="122"/>
    </row>
    <row r="81" spans="1:17" x14ac:dyDescent="0.25">
      <c r="A81" s="122"/>
      <c r="B81" s="123"/>
      <c r="C81" s="123"/>
      <c r="D81" s="123"/>
      <c r="E81" s="124"/>
      <c r="F81" s="123"/>
      <c r="G81" s="125"/>
      <c r="H81" s="125"/>
      <c r="I81" s="125"/>
      <c r="J81" s="125"/>
      <c r="K81" s="125"/>
      <c r="L81" s="125"/>
      <c r="M81" s="125"/>
      <c r="N81" s="125"/>
      <c r="O81" s="124"/>
      <c r="P81" s="122"/>
      <c r="Q81" s="122"/>
    </row>
    <row r="82" spans="1:17" x14ac:dyDescent="0.25">
      <c r="A82" s="122"/>
      <c r="B82" s="123"/>
      <c r="C82" s="123"/>
      <c r="D82" s="123"/>
      <c r="E82" s="124"/>
      <c r="F82" s="123"/>
      <c r="G82" s="125"/>
      <c r="H82" s="125"/>
      <c r="I82" s="125"/>
      <c r="J82" s="125"/>
      <c r="K82" s="125"/>
      <c r="L82" s="125"/>
      <c r="M82" s="125"/>
      <c r="N82" s="125"/>
      <c r="O82" s="124"/>
      <c r="P82" s="122"/>
      <c r="Q82" s="122"/>
    </row>
    <row r="83" spans="1:17" x14ac:dyDescent="0.25">
      <c r="A83" s="122"/>
      <c r="B83" s="123"/>
      <c r="C83" s="123"/>
      <c r="D83" s="123"/>
      <c r="E83" s="124"/>
      <c r="F83" s="123"/>
      <c r="G83" s="125"/>
      <c r="H83" s="125"/>
      <c r="I83" s="125"/>
      <c r="J83" s="125"/>
      <c r="K83" s="125"/>
      <c r="L83" s="125"/>
      <c r="M83" s="125"/>
      <c r="N83" s="125"/>
      <c r="O83" s="124"/>
      <c r="P83" s="122"/>
      <c r="Q83" s="122"/>
    </row>
    <row r="84" spans="1:17" x14ac:dyDescent="0.25">
      <c r="A84" s="122"/>
      <c r="B84" s="123"/>
      <c r="C84" s="123"/>
      <c r="D84" s="123"/>
      <c r="E84" s="124"/>
      <c r="F84" s="123"/>
      <c r="G84" s="125"/>
      <c r="H84" s="125"/>
      <c r="I84" s="125"/>
      <c r="J84" s="125"/>
      <c r="K84" s="125"/>
      <c r="L84" s="125"/>
      <c r="M84" s="125"/>
      <c r="N84" s="125"/>
      <c r="O84" s="124"/>
      <c r="P84" s="122"/>
      <c r="Q84" s="122"/>
    </row>
    <row r="85" spans="1:17" x14ac:dyDescent="0.25">
      <c r="A85" s="122"/>
      <c r="B85" s="123"/>
      <c r="C85" s="123"/>
      <c r="D85" s="123"/>
      <c r="E85" s="124"/>
      <c r="F85" s="123"/>
      <c r="G85" s="125"/>
      <c r="H85" s="125"/>
      <c r="I85" s="125"/>
      <c r="J85" s="125"/>
      <c r="K85" s="125"/>
      <c r="L85" s="125"/>
      <c r="M85" s="125"/>
      <c r="N85" s="125"/>
      <c r="O85" s="124"/>
      <c r="P85" s="122"/>
      <c r="Q85" s="122"/>
    </row>
    <row r="86" spans="1:17" x14ac:dyDescent="0.25">
      <c r="A86" s="122"/>
      <c r="B86" s="123"/>
      <c r="C86" s="123"/>
      <c r="D86" s="123"/>
      <c r="E86" s="124"/>
      <c r="F86" s="123"/>
      <c r="G86" s="125"/>
      <c r="H86" s="125"/>
      <c r="I86" s="125"/>
      <c r="J86" s="125"/>
      <c r="K86" s="125"/>
      <c r="L86" s="125"/>
      <c r="M86" s="125"/>
      <c r="N86" s="125"/>
      <c r="O86" s="124"/>
      <c r="P86" s="122"/>
      <c r="Q86" s="122"/>
    </row>
    <row r="87" spans="1:17" x14ac:dyDescent="0.25">
      <c r="A87" s="122"/>
      <c r="B87" s="123"/>
      <c r="C87" s="123"/>
      <c r="D87" s="123"/>
      <c r="E87" s="124"/>
      <c r="F87" s="123"/>
      <c r="G87" s="125"/>
      <c r="H87" s="125"/>
      <c r="I87" s="125"/>
      <c r="J87" s="125"/>
      <c r="K87" s="125"/>
      <c r="L87" s="125"/>
      <c r="M87" s="125"/>
      <c r="N87" s="125"/>
      <c r="O87" s="124"/>
      <c r="P87" s="122"/>
      <c r="Q87" s="122"/>
    </row>
    <row r="88" spans="1:17" x14ac:dyDescent="0.25">
      <c r="A88" s="122"/>
      <c r="B88" s="123"/>
      <c r="C88" s="123"/>
      <c r="D88" s="123"/>
      <c r="E88" s="124"/>
      <c r="F88" s="123"/>
      <c r="G88" s="125"/>
      <c r="H88" s="125"/>
      <c r="I88" s="125"/>
      <c r="J88" s="125"/>
      <c r="K88" s="125"/>
      <c r="L88" s="125"/>
      <c r="M88" s="125"/>
      <c r="N88" s="125"/>
      <c r="O88" s="124"/>
      <c r="P88" s="122"/>
      <c r="Q88" s="122"/>
    </row>
    <row r="89" spans="1:17" x14ac:dyDescent="0.25">
      <c r="A89" s="122"/>
      <c r="B89" s="123"/>
      <c r="C89" s="123"/>
      <c r="D89" s="123"/>
      <c r="E89" s="124"/>
      <c r="F89" s="123"/>
      <c r="G89" s="125"/>
      <c r="H89" s="125"/>
      <c r="I89" s="125"/>
      <c r="J89" s="125"/>
      <c r="K89" s="125"/>
      <c r="L89" s="125"/>
      <c r="M89" s="125"/>
      <c r="N89" s="125"/>
      <c r="O89" s="124"/>
      <c r="P89" s="122"/>
      <c r="Q89" s="122"/>
    </row>
    <row r="90" spans="1:17" x14ac:dyDescent="0.25">
      <c r="A90" s="122"/>
      <c r="B90" s="123"/>
      <c r="C90" s="123"/>
      <c r="D90" s="123"/>
      <c r="E90" s="124"/>
      <c r="F90" s="123"/>
      <c r="G90" s="125"/>
      <c r="H90" s="125"/>
      <c r="I90" s="125"/>
      <c r="J90" s="125"/>
      <c r="K90" s="125"/>
      <c r="L90" s="125"/>
      <c r="M90" s="125"/>
      <c r="N90" s="125"/>
      <c r="O90" s="124"/>
      <c r="P90" s="122"/>
      <c r="Q90" s="122"/>
    </row>
    <row r="91" spans="1:17" x14ac:dyDescent="0.25">
      <c r="A91" s="122"/>
      <c r="B91" s="122"/>
      <c r="C91" s="122"/>
      <c r="D91" s="122"/>
      <c r="E91" s="126"/>
      <c r="F91" s="122"/>
      <c r="G91" s="127"/>
      <c r="H91" s="127"/>
      <c r="I91" s="127"/>
      <c r="J91" s="127"/>
      <c r="K91" s="127"/>
      <c r="L91" s="127"/>
      <c r="M91" s="127"/>
      <c r="N91" s="127"/>
      <c r="O91" s="126"/>
      <c r="P91" s="122"/>
      <c r="Q91" s="122"/>
    </row>
    <row r="92" spans="1:17" x14ac:dyDescent="0.25">
      <c r="A92" s="122"/>
      <c r="B92" s="123"/>
      <c r="C92" s="123"/>
      <c r="D92" s="123"/>
      <c r="E92" s="124"/>
      <c r="F92" s="123"/>
      <c r="G92" s="125"/>
      <c r="H92" s="125"/>
      <c r="I92" s="125"/>
      <c r="J92" s="125"/>
      <c r="K92" s="125"/>
      <c r="L92" s="125"/>
      <c r="M92" s="125"/>
      <c r="N92" s="125"/>
      <c r="O92" s="124"/>
      <c r="P92" s="122"/>
      <c r="Q92" s="122"/>
    </row>
    <row r="93" spans="1:17" x14ac:dyDescent="0.25">
      <c r="A93" s="122"/>
      <c r="B93" s="123"/>
      <c r="C93" s="123"/>
      <c r="D93" s="123"/>
      <c r="E93" s="124"/>
      <c r="F93" s="123"/>
      <c r="G93" s="125"/>
      <c r="H93" s="125"/>
      <c r="I93" s="125"/>
      <c r="J93" s="125"/>
      <c r="K93" s="125"/>
      <c r="L93" s="125"/>
      <c r="M93" s="125"/>
      <c r="N93" s="125"/>
      <c r="O93" s="124"/>
      <c r="P93" s="122"/>
      <c r="Q93" s="122"/>
    </row>
    <row r="94" spans="1:17" x14ac:dyDescent="0.25">
      <c r="A94" s="122"/>
      <c r="B94" s="123"/>
      <c r="C94" s="123"/>
      <c r="D94" s="123"/>
      <c r="E94" s="124"/>
      <c r="F94" s="123"/>
      <c r="G94" s="125"/>
      <c r="H94" s="125"/>
      <c r="I94" s="125"/>
      <c r="J94" s="125"/>
      <c r="K94" s="125"/>
      <c r="L94" s="125"/>
      <c r="M94" s="125"/>
      <c r="N94" s="125"/>
      <c r="O94" s="124"/>
      <c r="P94" s="122"/>
      <c r="Q94" s="122"/>
    </row>
    <row r="95" spans="1:17" x14ac:dyDescent="0.25">
      <c r="A95" s="122"/>
      <c r="B95" s="123"/>
      <c r="C95" s="123"/>
      <c r="D95" s="123"/>
      <c r="E95" s="124"/>
      <c r="F95" s="123"/>
      <c r="G95" s="125"/>
      <c r="H95" s="125"/>
      <c r="I95" s="125"/>
      <c r="J95" s="125"/>
      <c r="K95" s="125"/>
      <c r="L95" s="125"/>
      <c r="M95" s="125"/>
      <c r="N95" s="125"/>
      <c r="O95" s="124"/>
      <c r="P95" s="122"/>
      <c r="Q95" s="122"/>
    </row>
    <row r="96" spans="1:17" x14ac:dyDescent="0.25">
      <c r="A96" s="122"/>
      <c r="B96" s="123"/>
      <c r="C96" s="123"/>
      <c r="D96" s="123"/>
      <c r="E96" s="124"/>
      <c r="F96" s="123"/>
      <c r="G96" s="125"/>
      <c r="H96" s="125"/>
      <c r="I96" s="125"/>
      <c r="J96" s="125"/>
      <c r="K96" s="125"/>
      <c r="L96" s="125"/>
      <c r="M96" s="125"/>
      <c r="N96" s="125"/>
      <c r="O96" s="124"/>
      <c r="P96" s="122"/>
      <c r="Q96" s="122"/>
    </row>
    <row r="97" spans="1:17" x14ac:dyDescent="0.25">
      <c r="A97" s="122"/>
      <c r="B97" s="123"/>
      <c r="C97" s="123"/>
      <c r="D97" s="123"/>
      <c r="E97" s="124"/>
      <c r="F97" s="123"/>
      <c r="G97" s="125"/>
      <c r="H97" s="125"/>
      <c r="I97" s="125"/>
      <c r="J97" s="125"/>
      <c r="K97" s="125"/>
      <c r="L97" s="125"/>
      <c r="M97" s="125"/>
      <c r="N97" s="125"/>
      <c r="O97" s="124"/>
      <c r="P97" s="122"/>
      <c r="Q97" s="122"/>
    </row>
    <row r="98" spans="1:17" x14ac:dyDescent="0.25">
      <c r="A98" s="122"/>
      <c r="B98" s="123"/>
      <c r="C98" s="123"/>
      <c r="D98" s="123"/>
      <c r="E98" s="124"/>
      <c r="F98" s="123"/>
      <c r="G98" s="125"/>
      <c r="H98" s="125"/>
      <c r="I98" s="125"/>
      <c r="J98" s="125"/>
      <c r="K98" s="125"/>
      <c r="L98" s="125"/>
      <c r="M98" s="125"/>
      <c r="N98" s="125"/>
      <c r="O98" s="124"/>
      <c r="P98" s="122"/>
      <c r="Q98" s="122"/>
    </row>
    <row r="99" spans="1:17" x14ac:dyDescent="0.25">
      <c r="A99" s="122"/>
      <c r="B99" s="123"/>
      <c r="C99" s="123"/>
      <c r="D99" s="123"/>
      <c r="E99" s="124"/>
      <c r="F99" s="123"/>
      <c r="G99" s="125"/>
      <c r="H99" s="125"/>
      <c r="I99" s="125"/>
      <c r="J99" s="125"/>
      <c r="K99" s="125"/>
      <c r="L99" s="125"/>
      <c r="M99" s="125"/>
      <c r="N99" s="125"/>
      <c r="O99" s="124"/>
      <c r="P99" s="122"/>
      <c r="Q99" s="122"/>
    </row>
    <row r="100" spans="1:17" x14ac:dyDescent="0.25">
      <c r="A100" s="122"/>
      <c r="B100" s="123"/>
      <c r="C100" s="123"/>
      <c r="D100" s="123"/>
      <c r="E100" s="124"/>
      <c r="F100" s="123"/>
      <c r="G100" s="125"/>
      <c r="H100" s="125"/>
      <c r="I100" s="125"/>
      <c r="J100" s="125"/>
      <c r="K100" s="125"/>
      <c r="L100" s="125"/>
      <c r="M100" s="125"/>
      <c r="N100" s="125"/>
      <c r="O100" s="124"/>
      <c r="P100" s="122"/>
      <c r="Q100" s="122"/>
    </row>
    <row r="101" spans="1:17" x14ac:dyDescent="0.25">
      <c r="A101" s="122"/>
      <c r="B101" s="123"/>
      <c r="C101" s="123"/>
      <c r="D101" s="123"/>
      <c r="E101" s="124"/>
      <c r="F101" s="123"/>
      <c r="G101" s="125"/>
      <c r="H101" s="125"/>
      <c r="I101" s="125"/>
      <c r="J101" s="125"/>
      <c r="K101" s="125"/>
      <c r="L101" s="125"/>
      <c r="M101" s="125"/>
      <c r="N101" s="125"/>
      <c r="O101" s="124"/>
      <c r="P101" s="122"/>
      <c r="Q101" s="122"/>
    </row>
    <row r="102" spans="1:17" x14ac:dyDescent="0.25">
      <c r="A102" s="122"/>
      <c r="B102" s="123"/>
      <c r="C102" s="123"/>
      <c r="D102" s="123"/>
      <c r="E102" s="124"/>
      <c r="F102" s="123"/>
      <c r="G102" s="125"/>
      <c r="H102" s="125"/>
      <c r="I102" s="125"/>
      <c r="J102" s="125"/>
      <c r="K102" s="125"/>
      <c r="L102" s="125"/>
      <c r="M102" s="125"/>
      <c r="N102" s="125"/>
      <c r="O102" s="124"/>
      <c r="P102" s="122"/>
      <c r="Q102" s="122"/>
    </row>
    <row r="103" spans="1:17" x14ac:dyDescent="0.25">
      <c r="A103" s="122"/>
      <c r="B103" s="123"/>
      <c r="C103" s="123"/>
      <c r="D103" s="123"/>
      <c r="E103" s="124"/>
      <c r="F103" s="123"/>
      <c r="G103" s="125"/>
      <c r="H103" s="125"/>
      <c r="I103" s="125"/>
      <c r="J103" s="125"/>
      <c r="K103" s="125"/>
      <c r="L103" s="125"/>
      <c r="M103" s="125"/>
      <c r="N103" s="125"/>
      <c r="O103" s="124"/>
      <c r="P103" s="122"/>
      <c r="Q103" s="122"/>
    </row>
    <row r="104" spans="1:17" x14ac:dyDescent="0.25">
      <c r="A104" s="122"/>
      <c r="B104" s="123"/>
      <c r="C104" s="123"/>
      <c r="D104" s="123"/>
      <c r="E104" s="124"/>
      <c r="F104" s="123"/>
      <c r="G104" s="125"/>
      <c r="H104" s="125"/>
      <c r="I104" s="125"/>
      <c r="J104" s="125"/>
      <c r="K104" s="125"/>
      <c r="L104" s="125"/>
      <c r="M104" s="125"/>
      <c r="N104" s="125"/>
      <c r="O104" s="124"/>
      <c r="P104" s="122"/>
      <c r="Q104" s="122"/>
    </row>
    <row r="105" spans="1:17" x14ac:dyDescent="0.25">
      <c r="A105" s="122"/>
      <c r="B105" s="123"/>
      <c r="C105" s="123"/>
      <c r="D105" s="123"/>
      <c r="E105" s="124"/>
      <c r="F105" s="123"/>
      <c r="G105" s="125"/>
      <c r="H105" s="125"/>
      <c r="I105" s="125"/>
      <c r="J105" s="125"/>
      <c r="K105" s="125"/>
      <c r="L105" s="125"/>
      <c r="M105" s="125"/>
      <c r="N105" s="125"/>
      <c r="O105" s="124"/>
      <c r="P105" s="122"/>
      <c r="Q105" s="122"/>
    </row>
    <row r="106" spans="1:17" x14ac:dyDescent="0.25">
      <c r="A106" s="122"/>
      <c r="B106" s="123"/>
      <c r="C106" s="123"/>
      <c r="D106" s="123"/>
      <c r="E106" s="124"/>
      <c r="F106" s="123"/>
      <c r="G106" s="125"/>
      <c r="H106" s="125"/>
      <c r="I106" s="125"/>
      <c r="J106" s="125"/>
      <c r="K106" s="125"/>
      <c r="L106" s="125"/>
      <c r="M106" s="125"/>
      <c r="N106" s="125"/>
      <c r="O106" s="124"/>
      <c r="P106" s="122"/>
      <c r="Q106" s="122"/>
    </row>
    <row r="107" spans="1:17" x14ac:dyDescent="0.25">
      <c r="A107" s="122"/>
      <c r="B107" s="123"/>
      <c r="C107" s="123"/>
      <c r="D107" s="123"/>
      <c r="E107" s="124"/>
      <c r="F107" s="123"/>
      <c r="G107" s="125"/>
      <c r="H107" s="125"/>
      <c r="I107" s="125"/>
      <c r="J107" s="125"/>
      <c r="K107" s="125"/>
      <c r="L107" s="125"/>
      <c r="M107" s="125"/>
      <c r="N107" s="125"/>
      <c r="O107" s="124"/>
      <c r="P107" s="122"/>
      <c r="Q107" s="122"/>
    </row>
    <row r="108" spans="1:17" x14ac:dyDescent="0.25">
      <c r="A108" s="122"/>
      <c r="B108" s="123"/>
      <c r="C108" s="123"/>
      <c r="D108" s="123"/>
      <c r="E108" s="124"/>
      <c r="F108" s="123"/>
      <c r="G108" s="125"/>
      <c r="H108" s="125"/>
      <c r="I108" s="125"/>
      <c r="J108" s="125"/>
      <c r="K108" s="125"/>
      <c r="L108" s="125"/>
      <c r="M108" s="125"/>
      <c r="N108" s="125"/>
      <c r="O108" s="124"/>
      <c r="P108" s="122"/>
      <c r="Q108" s="122"/>
    </row>
    <row r="109" spans="1:17" x14ac:dyDescent="0.25">
      <c r="A109" s="122"/>
      <c r="B109" s="123"/>
      <c r="C109" s="123"/>
      <c r="D109" s="123"/>
      <c r="E109" s="124"/>
      <c r="F109" s="123"/>
      <c r="G109" s="125"/>
      <c r="H109" s="125"/>
      <c r="I109" s="125"/>
      <c r="J109" s="125"/>
      <c r="K109" s="125"/>
      <c r="L109" s="125"/>
      <c r="M109" s="125"/>
      <c r="N109" s="125"/>
      <c r="O109" s="124"/>
      <c r="P109" s="122"/>
      <c r="Q109" s="122"/>
    </row>
    <row r="110" spans="1:17" x14ac:dyDescent="0.25">
      <c r="A110" s="122"/>
      <c r="B110" s="123"/>
      <c r="C110" s="123"/>
      <c r="D110" s="123"/>
      <c r="E110" s="124"/>
      <c r="F110" s="123"/>
      <c r="G110" s="125"/>
      <c r="H110" s="125"/>
      <c r="I110" s="125"/>
      <c r="J110" s="125"/>
      <c r="K110" s="125"/>
      <c r="L110" s="125"/>
      <c r="M110" s="125"/>
      <c r="N110" s="125"/>
      <c r="O110" s="124"/>
      <c r="P110" s="122"/>
      <c r="Q110" s="122"/>
    </row>
    <row r="111" spans="1:17" x14ac:dyDescent="0.25">
      <c r="A111" s="122"/>
      <c r="B111" s="123"/>
      <c r="C111" s="123"/>
      <c r="D111" s="123"/>
      <c r="E111" s="124"/>
      <c r="F111" s="123"/>
      <c r="G111" s="125"/>
      <c r="H111" s="125"/>
      <c r="I111" s="125"/>
      <c r="J111" s="125"/>
      <c r="K111" s="125"/>
      <c r="L111" s="125"/>
      <c r="M111" s="125"/>
      <c r="N111" s="125"/>
      <c r="O111" s="124"/>
      <c r="P111" s="122"/>
      <c r="Q111" s="122"/>
    </row>
    <row r="112" spans="1:17" x14ac:dyDescent="0.25">
      <c r="A112" s="122"/>
      <c r="B112" s="123"/>
      <c r="C112" s="123"/>
      <c r="D112" s="123"/>
      <c r="E112" s="124"/>
      <c r="F112" s="123"/>
      <c r="G112" s="125"/>
      <c r="H112" s="125"/>
      <c r="I112" s="125"/>
      <c r="J112" s="125"/>
      <c r="K112" s="125"/>
      <c r="L112" s="125"/>
      <c r="M112" s="125"/>
      <c r="N112" s="125"/>
      <c r="O112" s="124"/>
      <c r="P112" s="122"/>
      <c r="Q112" s="122"/>
    </row>
    <row r="113" spans="1:17" x14ac:dyDescent="0.25">
      <c r="A113" s="122"/>
      <c r="B113" s="123"/>
      <c r="C113" s="123"/>
      <c r="D113" s="123"/>
      <c r="E113" s="124"/>
      <c r="F113" s="123"/>
      <c r="G113" s="125"/>
      <c r="H113" s="125"/>
      <c r="I113" s="125"/>
      <c r="J113" s="125"/>
      <c r="K113" s="125"/>
      <c r="L113" s="125"/>
      <c r="M113" s="125"/>
      <c r="N113" s="125"/>
      <c r="O113" s="124"/>
      <c r="P113" s="122"/>
      <c r="Q113" s="122"/>
    </row>
    <row r="114" spans="1:17" x14ac:dyDescent="0.25">
      <c r="A114" s="122"/>
      <c r="B114" s="123"/>
      <c r="C114" s="123"/>
      <c r="D114" s="123"/>
      <c r="E114" s="124"/>
      <c r="F114" s="123"/>
      <c r="G114" s="125"/>
      <c r="H114" s="125"/>
      <c r="I114" s="125"/>
      <c r="J114" s="125"/>
      <c r="K114" s="125"/>
      <c r="L114" s="125"/>
      <c r="M114" s="125"/>
      <c r="N114" s="125"/>
      <c r="O114" s="124"/>
      <c r="P114" s="122"/>
      <c r="Q114" s="122"/>
    </row>
    <row r="115" spans="1:17" x14ac:dyDescent="0.25">
      <c r="A115" s="122"/>
      <c r="B115" s="123"/>
      <c r="C115" s="123"/>
      <c r="D115" s="123"/>
      <c r="E115" s="124"/>
      <c r="F115" s="123"/>
      <c r="G115" s="125"/>
      <c r="H115" s="125"/>
      <c r="I115" s="125"/>
      <c r="J115" s="125"/>
      <c r="K115" s="125"/>
      <c r="L115" s="125"/>
      <c r="M115" s="125"/>
      <c r="N115" s="125"/>
      <c r="O115" s="124"/>
      <c r="P115" s="122"/>
      <c r="Q115" s="122"/>
    </row>
    <row r="116" spans="1:17" x14ac:dyDescent="0.25">
      <c r="A116" s="122"/>
      <c r="B116" s="123"/>
      <c r="C116" s="123"/>
      <c r="D116" s="123"/>
      <c r="E116" s="124"/>
      <c r="F116" s="123"/>
      <c r="G116" s="125"/>
      <c r="H116" s="125"/>
      <c r="I116" s="125"/>
      <c r="J116" s="125"/>
      <c r="K116" s="125"/>
      <c r="L116" s="125"/>
      <c r="M116" s="125"/>
      <c r="N116" s="125"/>
      <c r="O116" s="124"/>
      <c r="P116" s="122"/>
      <c r="Q116" s="122"/>
    </row>
    <row r="117" spans="1:17" x14ac:dyDescent="0.25">
      <c r="A117" s="122"/>
      <c r="B117" s="123"/>
      <c r="C117" s="123"/>
      <c r="D117" s="123"/>
      <c r="E117" s="124"/>
      <c r="F117" s="123"/>
      <c r="G117" s="125"/>
      <c r="H117" s="125"/>
      <c r="I117" s="125"/>
      <c r="J117" s="125"/>
      <c r="K117" s="125"/>
      <c r="L117" s="125"/>
      <c r="M117" s="125"/>
      <c r="N117" s="125"/>
      <c r="O117" s="124"/>
      <c r="P117" s="122"/>
      <c r="Q117" s="122"/>
    </row>
    <row r="118" spans="1:17" x14ac:dyDescent="0.25">
      <c r="A118" s="122"/>
      <c r="B118" s="123"/>
      <c r="C118" s="123"/>
      <c r="D118" s="123"/>
      <c r="E118" s="124"/>
      <c r="F118" s="123"/>
      <c r="G118" s="125"/>
      <c r="H118" s="125"/>
      <c r="I118" s="125"/>
      <c r="J118" s="125"/>
      <c r="K118" s="125"/>
      <c r="L118" s="125"/>
      <c r="M118" s="125"/>
      <c r="N118" s="125"/>
      <c r="O118" s="124"/>
      <c r="P118" s="122"/>
      <c r="Q118" s="122"/>
    </row>
    <row r="119" spans="1:17" x14ac:dyDescent="0.25">
      <c r="A119" s="122"/>
      <c r="B119" s="123"/>
      <c r="C119" s="123"/>
      <c r="D119" s="123"/>
      <c r="E119" s="124"/>
      <c r="F119" s="123"/>
      <c r="G119" s="125"/>
      <c r="H119" s="125"/>
      <c r="I119" s="125"/>
      <c r="J119" s="125"/>
      <c r="K119" s="125"/>
      <c r="L119" s="125"/>
      <c r="M119" s="125"/>
      <c r="N119" s="125"/>
      <c r="O119" s="124"/>
      <c r="P119" s="122"/>
      <c r="Q119" s="122"/>
    </row>
    <row r="120" spans="1:17" x14ac:dyDescent="0.25">
      <c r="A120" s="122"/>
      <c r="B120" s="123"/>
      <c r="C120" s="123"/>
      <c r="D120" s="123"/>
      <c r="E120" s="124"/>
      <c r="F120" s="123"/>
      <c r="G120" s="125"/>
      <c r="H120" s="125"/>
      <c r="I120" s="125"/>
      <c r="J120" s="125"/>
      <c r="K120" s="125"/>
      <c r="L120" s="125"/>
      <c r="M120" s="125"/>
      <c r="N120" s="125"/>
      <c r="O120" s="124"/>
      <c r="P120" s="122"/>
      <c r="Q120" s="122"/>
    </row>
    <row r="121" spans="1:17" x14ac:dyDescent="0.25">
      <c r="A121" s="122"/>
      <c r="B121" s="123"/>
      <c r="C121" s="123"/>
      <c r="D121" s="123"/>
      <c r="E121" s="124"/>
      <c r="F121" s="123"/>
      <c r="G121" s="125"/>
      <c r="H121" s="125"/>
      <c r="I121" s="125"/>
      <c r="J121" s="125"/>
      <c r="K121" s="125"/>
      <c r="L121" s="125"/>
      <c r="M121" s="125"/>
      <c r="N121" s="125"/>
      <c r="O121" s="124"/>
      <c r="P121" s="122"/>
      <c r="Q121" s="122"/>
    </row>
    <row r="122" spans="1:17" x14ac:dyDescent="0.25">
      <c r="A122" s="122"/>
      <c r="B122" s="123"/>
      <c r="C122" s="123"/>
      <c r="D122" s="123"/>
      <c r="E122" s="124"/>
      <c r="F122" s="123"/>
      <c r="G122" s="125"/>
      <c r="H122" s="125"/>
      <c r="I122" s="125"/>
      <c r="J122" s="125"/>
      <c r="K122" s="125"/>
      <c r="L122" s="125"/>
      <c r="M122" s="125"/>
      <c r="N122" s="125"/>
      <c r="O122" s="124"/>
      <c r="P122" s="122"/>
      <c r="Q122" s="122"/>
    </row>
    <row r="123" spans="1:17" x14ac:dyDescent="0.25">
      <c r="A123" s="122"/>
      <c r="B123" s="123"/>
      <c r="C123" s="123"/>
      <c r="D123" s="123"/>
      <c r="E123" s="124"/>
      <c r="F123" s="123"/>
      <c r="G123" s="125"/>
      <c r="H123" s="125"/>
      <c r="I123" s="125"/>
      <c r="J123" s="125"/>
      <c r="K123" s="125"/>
      <c r="L123" s="125"/>
      <c r="M123" s="125"/>
      <c r="N123" s="125"/>
      <c r="O123" s="124"/>
      <c r="P123" s="122"/>
      <c r="Q123" s="122"/>
    </row>
    <row r="124" spans="1:17" x14ac:dyDescent="0.25">
      <c r="A124" s="122"/>
      <c r="B124" s="123"/>
      <c r="C124" s="123"/>
      <c r="D124" s="123"/>
      <c r="E124" s="124"/>
      <c r="F124" s="123"/>
      <c r="G124" s="125"/>
      <c r="H124" s="125"/>
      <c r="I124" s="125"/>
      <c r="J124" s="125"/>
      <c r="K124" s="125"/>
      <c r="L124" s="125"/>
      <c r="M124" s="125"/>
      <c r="N124" s="125"/>
      <c r="O124" s="124"/>
      <c r="P124" s="122"/>
      <c r="Q124" s="122"/>
    </row>
    <row r="125" spans="1:17" x14ac:dyDescent="0.25">
      <c r="A125" s="122"/>
      <c r="B125" s="123"/>
      <c r="C125" s="123"/>
      <c r="D125" s="123"/>
      <c r="E125" s="124"/>
      <c r="F125" s="123"/>
      <c r="G125" s="125"/>
      <c r="H125" s="125"/>
      <c r="I125" s="125"/>
      <c r="J125" s="125"/>
      <c r="K125" s="125"/>
      <c r="L125" s="125"/>
      <c r="M125" s="125"/>
      <c r="N125" s="125"/>
      <c r="O125" s="124"/>
      <c r="P125" s="122"/>
      <c r="Q125" s="122"/>
    </row>
    <row r="126" spans="1:17" x14ac:dyDescent="0.25">
      <c r="A126" s="122"/>
      <c r="B126" s="123"/>
      <c r="C126" s="123"/>
      <c r="D126" s="123"/>
      <c r="E126" s="124"/>
      <c r="F126" s="123"/>
      <c r="G126" s="125"/>
      <c r="H126" s="125"/>
      <c r="I126" s="125"/>
      <c r="J126" s="125"/>
      <c r="K126" s="125"/>
      <c r="L126" s="125"/>
      <c r="M126" s="125"/>
      <c r="N126" s="125"/>
      <c r="O126" s="124"/>
      <c r="P126" s="122"/>
      <c r="Q126" s="122"/>
    </row>
    <row r="127" spans="1:17" x14ac:dyDescent="0.25">
      <c r="A127" s="122"/>
      <c r="B127" s="123"/>
      <c r="C127" s="123"/>
      <c r="D127" s="123"/>
      <c r="E127" s="124"/>
      <c r="F127" s="123"/>
      <c r="G127" s="125"/>
      <c r="H127" s="125"/>
      <c r="I127" s="125"/>
      <c r="J127" s="125"/>
      <c r="K127" s="125"/>
      <c r="L127" s="125"/>
      <c r="M127" s="125"/>
      <c r="N127" s="125"/>
      <c r="O127" s="124"/>
      <c r="P127" s="122"/>
      <c r="Q127" s="122"/>
    </row>
    <row r="128" spans="1:17" x14ac:dyDescent="0.25">
      <c r="A128" s="122"/>
      <c r="B128" s="123"/>
      <c r="C128" s="123"/>
      <c r="D128" s="123"/>
      <c r="E128" s="124"/>
      <c r="F128" s="123"/>
      <c r="G128" s="125"/>
      <c r="H128" s="125"/>
      <c r="I128" s="125"/>
      <c r="J128" s="125"/>
      <c r="K128" s="125"/>
      <c r="L128" s="125"/>
      <c r="M128" s="125"/>
      <c r="N128" s="125"/>
      <c r="O128" s="124"/>
      <c r="P128" s="122"/>
      <c r="Q128" s="122"/>
    </row>
    <row r="129" spans="1:17" x14ac:dyDescent="0.25">
      <c r="A129" s="122"/>
      <c r="B129" s="123"/>
      <c r="C129" s="123"/>
      <c r="D129" s="123"/>
      <c r="E129" s="124"/>
      <c r="F129" s="123"/>
      <c r="G129" s="125"/>
      <c r="H129" s="125"/>
      <c r="I129" s="125"/>
      <c r="J129" s="125"/>
      <c r="K129" s="125"/>
      <c r="L129" s="125"/>
      <c r="M129" s="125"/>
      <c r="N129" s="125"/>
      <c r="O129" s="124"/>
      <c r="P129" s="122"/>
      <c r="Q129" s="122"/>
    </row>
    <row r="130" spans="1:17" x14ac:dyDescent="0.25">
      <c r="A130" s="122"/>
      <c r="B130" s="123"/>
      <c r="C130" s="123"/>
      <c r="D130" s="123"/>
      <c r="E130" s="124"/>
      <c r="F130" s="123"/>
      <c r="G130" s="125"/>
      <c r="H130" s="125"/>
      <c r="I130" s="125"/>
      <c r="J130" s="125"/>
      <c r="K130" s="125"/>
      <c r="L130" s="125"/>
      <c r="M130" s="125"/>
      <c r="N130" s="125"/>
      <c r="O130" s="124"/>
      <c r="P130" s="122"/>
      <c r="Q130" s="122"/>
    </row>
    <row r="131" spans="1:17" x14ac:dyDescent="0.25">
      <c r="A131" s="122"/>
      <c r="B131" s="123"/>
      <c r="C131" s="123"/>
      <c r="D131" s="123"/>
      <c r="E131" s="124"/>
      <c r="F131" s="123"/>
      <c r="G131" s="125"/>
      <c r="H131" s="125"/>
      <c r="I131" s="125"/>
      <c r="J131" s="125"/>
      <c r="K131" s="125"/>
      <c r="L131" s="125"/>
      <c r="M131" s="125"/>
      <c r="N131" s="125"/>
      <c r="O131" s="124"/>
      <c r="P131" s="122"/>
      <c r="Q131" s="122"/>
    </row>
    <row r="132" spans="1:17" x14ac:dyDescent="0.25">
      <c r="A132" s="122"/>
      <c r="B132" s="123"/>
      <c r="C132" s="123"/>
      <c r="D132" s="123"/>
      <c r="E132" s="124"/>
      <c r="F132" s="123"/>
      <c r="G132" s="125"/>
      <c r="H132" s="125"/>
      <c r="I132" s="125"/>
      <c r="J132" s="125"/>
      <c r="K132" s="125"/>
      <c r="L132" s="125"/>
      <c r="M132" s="125"/>
      <c r="N132" s="125"/>
      <c r="O132" s="124"/>
      <c r="P132" s="122"/>
      <c r="Q132" s="122"/>
    </row>
    <row r="133" spans="1:17" x14ac:dyDescent="0.25">
      <c r="A133" s="122"/>
      <c r="B133" s="123"/>
      <c r="C133" s="123"/>
      <c r="D133" s="123"/>
      <c r="E133" s="124"/>
      <c r="F133" s="123"/>
      <c r="G133" s="125"/>
      <c r="H133" s="125"/>
      <c r="I133" s="125"/>
      <c r="J133" s="125"/>
      <c r="K133" s="125"/>
      <c r="L133" s="125"/>
      <c r="M133" s="125"/>
      <c r="N133" s="125"/>
      <c r="O133" s="124"/>
      <c r="P133" s="122"/>
      <c r="Q133" s="122"/>
    </row>
    <row r="134" spans="1:17" x14ac:dyDescent="0.25">
      <c r="A134" s="122"/>
      <c r="B134" s="123"/>
      <c r="C134" s="123"/>
      <c r="D134" s="123"/>
      <c r="E134" s="124"/>
      <c r="F134" s="123"/>
      <c r="G134" s="125"/>
      <c r="H134" s="125"/>
      <c r="I134" s="125"/>
      <c r="J134" s="125"/>
      <c r="K134" s="125"/>
      <c r="L134" s="125"/>
      <c r="M134" s="125"/>
      <c r="N134" s="125"/>
      <c r="O134" s="124"/>
      <c r="P134" s="122"/>
      <c r="Q134" s="122"/>
    </row>
    <row r="135" spans="1:17" x14ac:dyDescent="0.25">
      <c r="A135" s="122"/>
      <c r="B135" s="123"/>
      <c r="C135" s="123"/>
      <c r="D135" s="123"/>
      <c r="E135" s="124"/>
      <c r="F135" s="123"/>
      <c r="G135" s="125"/>
      <c r="H135" s="125"/>
      <c r="I135" s="125"/>
      <c r="J135" s="125"/>
      <c r="K135" s="125"/>
      <c r="L135" s="125"/>
      <c r="M135" s="125"/>
      <c r="N135" s="125"/>
      <c r="O135" s="124"/>
      <c r="P135" s="122"/>
      <c r="Q135" s="122"/>
    </row>
    <row r="136" spans="1:17" x14ac:dyDescent="0.25">
      <c r="A136" s="122"/>
      <c r="B136" s="123"/>
      <c r="C136" s="123"/>
      <c r="D136" s="123"/>
      <c r="E136" s="124"/>
      <c r="F136" s="123"/>
      <c r="G136" s="125"/>
      <c r="H136" s="125"/>
      <c r="I136" s="125"/>
      <c r="J136" s="125"/>
      <c r="K136" s="125"/>
      <c r="L136" s="125"/>
      <c r="M136" s="125"/>
      <c r="N136" s="125"/>
      <c r="O136" s="124"/>
      <c r="P136" s="122"/>
      <c r="Q136" s="122"/>
    </row>
    <row r="137" spans="1:17" x14ac:dyDescent="0.25">
      <c r="A137" s="122"/>
      <c r="B137" s="123"/>
      <c r="C137" s="123"/>
      <c r="D137" s="123"/>
      <c r="E137" s="124"/>
      <c r="F137" s="123"/>
      <c r="G137" s="125"/>
      <c r="H137" s="125"/>
      <c r="I137" s="125"/>
      <c r="J137" s="125"/>
      <c r="K137" s="125"/>
      <c r="L137" s="125"/>
      <c r="M137" s="125"/>
      <c r="N137" s="125"/>
      <c r="O137" s="124"/>
      <c r="P137" s="122"/>
      <c r="Q137" s="122"/>
    </row>
    <row r="138" spans="1:17" x14ac:dyDescent="0.25">
      <c r="A138" s="122"/>
      <c r="B138" s="123"/>
      <c r="C138" s="123"/>
      <c r="D138" s="123"/>
      <c r="E138" s="124"/>
      <c r="F138" s="123"/>
      <c r="G138" s="125"/>
      <c r="H138" s="125"/>
      <c r="I138" s="125"/>
      <c r="J138" s="125"/>
      <c r="K138" s="125"/>
      <c r="L138" s="125"/>
      <c r="M138" s="125"/>
      <c r="N138" s="125"/>
      <c r="O138" s="124"/>
      <c r="P138" s="122"/>
      <c r="Q138" s="122"/>
    </row>
    <row r="139" spans="1:17" x14ac:dyDescent="0.25">
      <c r="A139" s="122"/>
      <c r="B139" s="123"/>
      <c r="C139" s="123"/>
      <c r="D139" s="123"/>
      <c r="E139" s="124"/>
      <c r="F139" s="123"/>
      <c r="G139" s="125"/>
      <c r="H139" s="125"/>
      <c r="I139" s="125"/>
      <c r="J139" s="125"/>
      <c r="K139" s="125"/>
      <c r="L139" s="125"/>
      <c r="M139" s="125"/>
      <c r="N139" s="125"/>
      <c r="O139" s="124"/>
      <c r="P139" s="122"/>
      <c r="Q139" s="122"/>
    </row>
    <row r="140" spans="1:17" x14ac:dyDescent="0.25">
      <c r="A140" s="122"/>
      <c r="B140" s="123"/>
      <c r="C140" s="123"/>
      <c r="D140" s="123"/>
      <c r="E140" s="124"/>
      <c r="F140" s="123"/>
      <c r="G140" s="125"/>
      <c r="H140" s="125"/>
      <c r="I140" s="125"/>
      <c r="J140" s="125"/>
      <c r="K140" s="125"/>
      <c r="L140" s="125"/>
      <c r="M140" s="125"/>
      <c r="N140" s="125"/>
      <c r="O140" s="124"/>
      <c r="P140" s="122"/>
      <c r="Q140" s="122"/>
    </row>
    <row r="141" spans="1:17" x14ac:dyDescent="0.25">
      <c r="A141" s="122"/>
      <c r="B141" s="123"/>
      <c r="C141" s="123"/>
      <c r="D141" s="123"/>
      <c r="E141" s="124"/>
      <c r="F141" s="123"/>
      <c r="G141" s="125"/>
      <c r="H141" s="125"/>
      <c r="I141" s="125"/>
      <c r="J141" s="125"/>
      <c r="K141" s="125"/>
      <c r="L141" s="125"/>
      <c r="M141" s="125"/>
      <c r="N141" s="125"/>
      <c r="O141" s="124"/>
      <c r="P141" s="122"/>
      <c r="Q141" s="122"/>
    </row>
    <row r="142" spans="1:17" x14ac:dyDescent="0.25">
      <c r="A142" s="122"/>
      <c r="B142" s="123"/>
      <c r="C142" s="123"/>
      <c r="D142" s="123"/>
      <c r="E142" s="124"/>
      <c r="F142" s="123"/>
      <c r="G142" s="125"/>
      <c r="H142" s="125"/>
      <c r="I142" s="125"/>
      <c r="J142" s="125"/>
      <c r="K142" s="125"/>
      <c r="L142" s="125"/>
      <c r="M142" s="125"/>
      <c r="N142" s="125"/>
      <c r="O142" s="124"/>
      <c r="P142" s="122"/>
      <c r="Q142" s="122"/>
    </row>
    <row r="143" spans="1:17" x14ac:dyDescent="0.25">
      <c r="A143" s="122"/>
      <c r="B143" s="123"/>
      <c r="C143" s="123"/>
      <c r="D143" s="123"/>
      <c r="E143" s="124"/>
      <c r="F143" s="123"/>
      <c r="G143" s="125"/>
      <c r="H143" s="125"/>
      <c r="I143" s="125"/>
      <c r="J143" s="125"/>
      <c r="K143" s="125"/>
      <c r="L143" s="125"/>
      <c r="M143" s="125"/>
      <c r="N143" s="125"/>
      <c r="O143" s="124"/>
      <c r="P143" s="122"/>
      <c r="Q143" s="122"/>
    </row>
    <row r="144" spans="1:17" x14ac:dyDescent="0.25">
      <c r="A144" s="122"/>
      <c r="B144" s="123"/>
      <c r="C144" s="123"/>
      <c r="D144" s="123"/>
      <c r="E144" s="124"/>
      <c r="F144" s="123"/>
      <c r="G144" s="125"/>
      <c r="H144" s="125"/>
      <c r="I144" s="125"/>
      <c r="J144" s="125"/>
      <c r="K144" s="125"/>
      <c r="L144" s="125"/>
      <c r="M144" s="125"/>
      <c r="N144" s="125"/>
      <c r="O144" s="124"/>
      <c r="P144" s="122"/>
      <c r="Q144" s="122"/>
    </row>
    <row r="145" spans="1:17" x14ac:dyDescent="0.25">
      <c r="A145" s="122"/>
      <c r="B145" s="123"/>
      <c r="C145" s="123"/>
      <c r="D145" s="123"/>
      <c r="E145" s="124"/>
      <c r="F145" s="123"/>
      <c r="G145" s="125"/>
      <c r="H145" s="125"/>
      <c r="I145" s="125"/>
      <c r="J145" s="125"/>
      <c r="K145" s="125"/>
      <c r="L145" s="125"/>
      <c r="M145" s="125"/>
      <c r="N145" s="125"/>
      <c r="O145" s="124"/>
      <c r="P145" s="122"/>
      <c r="Q145" s="122"/>
    </row>
    <row r="146" spans="1:17" x14ac:dyDescent="0.25">
      <c r="A146" s="122"/>
      <c r="B146" s="123"/>
      <c r="C146" s="123"/>
      <c r="D146" s="123"/>
      <c r="E146" s="124"/>
      <c r="F146" s="123"/>
      <c r="G146" s="125"/>
      <c r="H146" s="125"/>
      <c r="I146" s="125"/>
      <c r="J146" s="125"/>
      <c r="K146" s="125"/>
      <c r="L146" s="125"/>
      <c r="M146" s="125"/>
      <c r="N146" s="125"/>
      <c r="O146" s="124"/>
      <c r="P146" s="122"/>
      <c r="Q146" s="122"/>
    </row>
    <row r="147" spans="1:17" x14ac:dyDescent="0.25">
      <c r="A147" s="122"/>
      <c r="B147" s="123"/>
      <c r="C147" s="123"/>
      <c r="D147" s="123"/>
      <c r="E147" s="124"/>
      <c r="F147" s="123"/>
      <c r="G147" s="125"/>
      <c r="H147" s="125"/>
      <c r="I147" s="125"/>
      <c r="J147" s="125"/>
      <c r="K147" s="125"/>
      <c r="L147" s="125"/>
      <c r="M147" s="125"/>
      <c r="N147" s="125"/>
      <c r="O147" s="124"/>
      <c r="P147" s="122"/>
      <c r="Q147" s="122"/>
    </row>
    <row r="148" spans="1:17" x14ac:dyDescent="0.25">
      <c r="A148" s="122"/>
      <c r="B148" s="123"/>
      <c r="C148" s="123"/>
      <c r="D148" s="123"/>
      <c r="E148" s="124"/>
      <c r="F148" s="123"/>
      <c r="G148" s="125"/>
      <c r="H148" s="125"/>
      <c r="I148" s="125"/>
      <c r="J148" s="125"/>
      <c r="K148" s="125"/>
      <c r="L148" s="125"/>
      <c r="M148" s="125"/>
      <c r="N148" s="125"/>
      <c r="O148" s="124"/>
      <c r="P148" s="122"/>
      <c r="Q148" s="122"/>
    </row>
    <row r="149" spans="1:17" x14ac:dyDescent="0.25">
      <c r="A149" s="122"/>
      <c r="B149" s="123"/>
      <c r="C149" s="123"/>
      <c r="D149" s="123"/>
      <c r="E149" s="124"/>
      <c r="F149" s="123"/>
      <c r="G149" s="125"/>
      <c r="H149" s="125"/>
      <c r="I149" s="125"/>
      <c r="J149" s="125"/>
      <c r="K149" s="125"/>
      <c r="L149" s="125"/>
      <c r="M149" s="125"/>
      <c r="N149" s="125"/>
      <c r="O149" s="124"/>
      <c r="P149" s="122"/>
      <c r="Q149" s="122"/>
    </row>
    <row r="150" spans="1:17" x14ac:dyDescent="0.25">
      <c r="A150" s="122"/>
      <c r="B150" s="123"/>
      <c r="C150" s="123"/>
      <c r="D150" s="123"/>
      <c r="E150" s="124"/>
      <c r="F150" s="123"/>
      <c r="G150" s="125"/>
      <c r="H150" s="125"/>
      <c r="I150" s="125"/>
      <c r="J150" s="125"/>
      <c r="K150" s="125"/>
      <c r="L150" s="125"/>
      <c r="M150" s="125"/>
      <c r="N150" s="125"/>
      <c r="O150" s="124"/>
      <c r="P150" s="122"/>
      <c r="Q150" s="122"/>
    </row>
    <row r="151" spans="1:17" x14ac:dyDescent="0.25">
      <c r="A151" s="122"/>
      <c r="B151" s="123"/>
      <c r="C151" s="123"/>
      <c r="D151" s="123"/>
      <c r="E151" s="124"/>
      <c r="F151" s="123"/>
      <c r="G151" s="125"/>
      <c r="H151" s="125"/>
      <c r="I151" s="125"/>
      <c r="J151" s="125"/>
      <c r="K151" s="125"/>
      <c r="L151" s="125"/>
      <c r="M151" s="125"/>
      <c r="N151" s="125"/>
      <c r="O151" s="124"/>
      <c r="P151" s="122"/>
      <c r="Q151" s="122"/>
    </row>
    <row r="152" spans="1:17" x14ac:dyDescent="0.25">
      <c r="A152" s="122"/>
      <c r="B152" s="123"/>
      <c r="C152" s="123"/>
      <c r="D152" s="123"/>
      <c r="E152" s="124"/>
      <c r="F152" s="123"/>
      <c r="G152" s="125"/>
      <c r="H152" s="125"/>
      <c r="I152" s="125"/>
      <c r="J152" s="125"/>
      <c r="K152" s="125"/>
      <c r="L152" s="125"/>
      <c r="M152" s="125"/>
      <c r="N152" s="125"/>
      <c r="O152" s="124"/>
      <c r="P152" s="122"/>
      <c r="Q152" s="122"/>
    </row>
    <row r="153" spans="1:17" x14ac:dyDescent="0.25">
      <c r="A153" s="122"/>
      <c r="B153" s="123"/>
      <c r="C153" s="123"/>
      <c r="D153" s="123"/>
      <c r="E153" s="124"/>
      <c r="F153" s="123"/>
      <c r="G153" s="125"/>
      <c r="H153" s="125"/>
      <c r="I153" s="125"/>
      <c r="J153" s="125"/>
      <c r="K153" s="125"/>
      <c r="L153" s="125"/>
      <c r="M153" s="125"/>
      <c r="N153" s="125"/>
      <c r="O153" s="124"/>
      <c r="P153" s="122"/>
      <c r="Q153" s="122"/>
    </row>
    <row r="154" spans="1:17" x14ac:dyDescent="0.25">
      <c r="A154" s="122"/>
      <c r="B154" s="123"/>
      <c r="C154" s="123"/>
      <c r="D154" s="123"/>
      <c r="E154" s="124"/>
      <c r="F154" s="123"/>
      <c r="G154" s="125"/>
      <c r="H154" s="125"/>
      <c r="I154" s="125"/>
      <c r="J154" s="125"/>
      <c r="K154" s="125"/>
      <c r="L154" s="125"/>
      <c r="M154" s="125"/>
      <c r="N154" s="125"/>
      <c r="O154" s="124"/>
      <c r="P154" s="122"/>
      <c r="Q154" s="122"/>
    </row>
    <row r="155" spans="1:17" x14ac:dyDescent="0.25">
      <c r="A155" s="122"/>
      <c r="B155" s="123"/>
      <c r="C155" s="123"/>
      <c r="D155" s="123"/>
      <c r="E155" s="124"/>
      <c r="F155" s="123"/>
      <c r="G155" s="125"/>
      <c r="H155" s="125"/>
      <c r="I155" s="125"/>
      <c r="J155" s="125"/>
      <c r="K155" s="125"/>
      <c r="L155" s="125"/>
      <c r="M155" s="125"/>
      <c r="N155" s="125"/>
      <c r="O155" s="124"/>
      <c r="P155" s="122"/>
      <c r="Q155" s="122"/>
    </row>
    <row r="156" spans="1:17" x14ac:dyDescent="0.25">
      <c r="A156" s="122"/>
      <c r="B156" s="123"/>
      <c r="C156" s="123"/>
      <c r="D156" s="123"/>
      <c r="E156" s="124"/>
      <c r="F156" s="123"/>
      <c r="G156" s="125"/>
      <c r="H156" s="125"/>
      <c r="I156" s="125"/>
      <c r="J156" s="125"/>
      <c r="K156" s="125"/>
      <c r="L156" s="125"/>
      <c r="M156" s="125"/>
      <c r="N156" s="125"/>
      <c r="O156" s="124"/>
      <c r="P156" s="122"/>
      <c r="Q156" s="122"/>
    </row>
    <row r="157" spans="1:17" x14ac:dyDescent="0.25">
      <c r="A157" s="122"/>
      <c r="B157" s="123"/>
      <c r="C157" s="123"/>
      <c r="D157" s="123"/>
      <c r="E157" s="124"/>
      <c r="F157" s="123"/>
      <c r="G157" s="125"/>
      <c r="H157" s="125"/>
      <c r="I157" s="125"/>
      <c r="J157" s="125"/>
      <c r="K157" s="125"/>
      <c r="L157" s="125"/>
      <c r="M157" s="125"/>
      <c r="N157" s="125"/>
      <c r="O157" s="124"/>
      <c r="P157" s="122"/>
      <c r="Q157" s="122"/>
    </row>
    <row r="158" spans="1:17" x14ac:dyDescent="0.25">
      <c r="A158" s="122"/>
      <c r="B158" s="123"/>
      <c r="C158" s="123"/>
      <c r="D158" s="123"/>
      <c r="E158" s="124"/>
      <c r="F158" s="123"/>
      <c r="G158" s="125"/>
      <c r="H158" s="125"/>
      <c r="I158" s="125"/>
      <c r="J158" s="125"/>
      <c r="K158" s="125"/>
      <c r="L158" s="125"/>
      <c r="M158" s="125"/>
      <c r="N158" s="125"/>
      <c r="O158" s="124"/>
      <c r="P158" s="122"/>
      <c r="Q158" s="122"/>
    </row>
    <row r="159" spans="1:17" x14ac:dyDescent="0.25">
      <c r="A159" s="122"/>
      <c r="B159" s="123"/>
      <c r="C159" s="123"/>
      <c r="D159" s="123"/>
      <c r="E159" s="124"/>
      <c r="F159" s="123"/>
      <c r="G159" s="125"/>
      <c r="H159" s="125"/>
      <c r="I159" s="125"/>
      <c r="J159" s="125"/>
      <c r="K159" s="125"/>
      <c r="L159" s="125"/>
      <c r="M159" s="125"/>
      <c r="N159" s="125"/>
      <c r="O159" s="124"/>
      <c r="P159" s="122"/>
      <c r="Q159" s="122"/>
    </row>
    <row r="160" spans="1:17" x14ac:dyDescent="0.25">
      <c r="A160" s="122"/>
      <c r="B160" s="123"/>
      <c r="C160" s="123"/>
      <c r="D160" s="123"/>
      <c r="E160" s="124"/>
      <c r="F160" s="123"/>
      <c r="G160" s="125"/>
      <c r="H160" s="125"/>
      <c r="I160" s="125"/>
      <c r="J160" s="125"/>
      <c r="K160" s="125"/>
      <c r="L160" s="125"/>
      <c r="M160" s="125"/>
      <c r="N160" s="125"/>
      <c r="O160" s="124"/>
      <c r="P160" s="122"/>
      <c r="Q160" s="122"/>
    </row>
    <row r="161" spans="1:17" x14ac:dyDescent="0.25">
      <c r="A161" s="122"/>
      <c r="B161" s="123"/>
      <c r="C161" s="123"/>
      <c r="D161" s="123"/>
      <c r="E161" s="124"/>
      <c r="F161" s="123"/>
      <c r="G161" s="125"/>
      <c r="H161" s="125"/>
      <c r="I161" s="125"/>
      <c r="J161" s="125"/>
      <c r="K161" s="125"/>
      <c r="L161" s="125"/>
      <c r="M161" s="125"/>
      <c r="N161" s="125"/>
      <c r="O161" s="124"/>
      <c r="P161" s="122"/>
      <c r="Q161" s="122"/>
    </row>
    <row r="162" spans="1:17" x14ac:dyDescent="0.25">
      <c r="A162" s="122"/>
      <c r="B162" s="123"/>
      <c r="C162" s="123"/>
      <c r="D162" s="123"/>
      <c r="E162" s="124"/>
      <c r="F162" s="123"/>
      <c r="G162" s="125"/>
      <c r="H162" s="125"/>
      <c r="I162" s="125"/>
      <c r="J162" s="125"/>
      <c r="K162" s="125"/>
      <c r="L162" s="125"/>
      <c r="M162" s="125"/>
      <c r="N162" s="125"/>
      <c r="O162" s="124"/>
      <c r="P162" s="122"/>
      <c r="Q162" s="122"/>
    </row>
    <row r="163" spans="1:17" x14ac:dyDescent="0.25">
      <c r="A163" s="122"/>
      <c r="B163" s="123"/>
      <c r="C163" s="123"/>
      <c r="D163" s="123"/>
      <c r="E163" s="124"/>
      <c r="F163" s="123"/>
      <c r="G163" s="125"/>
      <c r="H163" s="125"/>
      <c r="I163" s="125"/>
      <c r="J163" s="125"/>
      <c r="K163" s="125"/>
      <c r="L163" s="125"/>
      <c r="M163" s="125"/>
      <c r="N163" s="125"/>
      <c r="O163" s="124"/>
      <c r="P163" s="122"/>
      <c r="Q163" s="122"/>
    </row>
    <row r="164" spans="1:17" x14ac:dyDescent="0.25">
      <c r="A164" s="122"/>
      <c r="B164" s="123"/>
      <c r="C164" s="123"/>
      <c r="D164" s="123"/>
      <c r="E164" s="124"/>
      <c r="F164" s="123"/>
      <c r="G164" s="125"/>
      <c r="H164" s="125"/>
      <c r="I164" s="125"/>
      <c r="J164" s="125"/>
      <c r="K164" s="125"/>
      <c r="L164" s="125"/>
      <c r="M164" s="125"/>
      <c r="N164" s="125"/>
      <c r="O164" s="124"/>
      <c r="P164" s="122"/>
      <c r="Q164" s="122"/>
    </row>
    <row r="165" spans="1:17" x14ac:dyDescent="0.25">
      <c r="A165" s="122"/>
      <c r="B165" s="123"/>
      <c r="C165" s="123"/>
      <c r="D165" s="123"/>
      <c r="E165" s="124"/>
      <c r="F165" s="123"/>
      <c r="G165" s="125"/>
      <c r="H165" s="125"/>
      <c r="I165" s="125"/>
      <c r="J165" s="125"/>
      <c r="K165" s="125"/>
      <c r="L165" s="125"/>
      <c r="M165" s="125"/>
      <c r="N165" s="125"/>
      <c r="O165" s="124"/>
      <c r="P165" s="122"/>
      <c r="Q165" s="122"/>
    </row>
    <row r="166" spans="1:17" x14ac:dyDescent="0.25">
      <c r="A166" s="122"/>
      <c r="B166" s="123"/>
      <c r="C166" s="123"/>
      <c r="D166" s="123"/>
      <c r="E166" s="124"/>
      <c r="F166" s="123"/>
      <c r="G166" s="125"/>
      <c r="H166" s="125"/>
      <c r="I166" s="125"/>
      <c r="J166" s="125"/>
      <c r="K166" s="125"/>
      <c r="L166" s="125"/>
      <c r="M166" s="125"/>
      <c r="N166" s="125"/>
      <c r="O166" s="124"/>
      <c r="P166" s="122"/>
      <c r="Q166" s="122"/>
    </row>
    <row r="167" spans="1:17" x14ac:dyDescent="0.25">
      <c r="A167" s="122"/>
      <c r="B167" s="123"/>
      <c r="C167" s="123"/>
      <c r="D167" s="123"/>
      <c r="E167" s="124"/>
      <c r="F167" s="123"/>
      <c r="G167" s="125"/>
      <c r="H167" s="125"/>
      <c r="I167" s="125"/>
      <c r="J167" s="125"/>
      <c r="K167" s="125"/>
      <c r="L167" s="125"/>
      <c r="M167" s="125"/>
      <c r="N167" s="125"/>
      <c r="O167" s="124"/>
      <c r="P167" s="122"/>
      <c r="Q167" s="122"/>
    </row>
    <row r="168" spans="1:17" x14ac:dyDescent="0.25">
      <c r="A168" s="122"/>
      <c r="B168" s="123"/>
      <c r="C168" s="123"/>
      <c r="D168" s="123"/>
      <c r="E168" s="124"/>
      <c r="F168" s="123"/>
      <c r="G168" s="125"/>
      <c r="H168" s="125"/>
      <c r="I168" s="125"/>
      <c r="J168" s="125"/>
      <c r="K168" s="125"/>
      <c r="L168" s="125"/>
      <c r="M168" s="125"/>
      <c r="N168" s="125"/>
      <c r="O168" s="124"/>
      <c r="P168" s="122"/>
      <c r="Q168" s="122"/>
    </row>
    <row r="169" spans="1:17" x14ac:dyDescent="0.25">
      <c r="A169" s="122"/>
      <c r="B169" s="123"/>
      <c r="C169" s="123"/>
      <c r="D169" s="123"/>
      <c r="E169" s="124"/>
      <c r="F169" s="123"/>
      <c r="G169" s="125"/>
      <c r="H169" s="125"/>
      <c r="I169" s="125"/>
      <c r="J169" s="125"/>
      <c r="K169" s="125"/>
      <c r="L169" s="125"/>
      <c r="M169" s="125"/>
      <c r="N169" s="125"/>
      <c r="O169" s="124"/>
      <c r="P169" s="122"/>
      <c r="Q169" s="122"/>
    </row>
    <row r="170" spans="1:17" x14ac:dyDescent="0.25">
      <c r="A170" s="122"/>
      <c r="B170" s="123"/>
      <c r="C170" s="123"/>
      <c r="D170" s="123"/>
      <c r="E170" s="124"/>
      <c r="F170" s="123"/>
      <c r="G170" s="125"/>
      <c r="H170" s="125"/>
      <c r="I170" s="125"/>
      <c r="J170" s="125"/>
      <c r="K170" s="125"/>
      <c r="L170" s="125"/>
      <c r="M170" s="125"/>
      <c r="N170" s="125"/>
      <c r="O170" s="124"/>
      <c r="P170" s="122"/>
      <c r="Q170" s="122"/>
    </row>
    <row r="171" spans="1:17" x14ac:dyDescent="0.25">
      <c r="A171" s="122"/>
      <c r="B171" s="123"/>
      <c r="C171" s="123"/>
      <c r="D171" s="123"/>
      <c r="E171" s="124"/>
      <c r="F171" s="123"/>
      <c r="G171" s="125"/>
      <c r="H171" s="125"/>
      <c r="I171" s="125"/>
      <c r="J171" s="125"/>
      <c r="K171" s="125"/>
      <c r="L171" s="125"/>
      <c r="M171" s="125"/>
      <c r="N171" s="125"/>
      <c r="O171" s="124"/>
      <c r="P171" s="122"/>
      <c r="Q171" s="122"/>
    </row>
    <row r="172" spans="1:17" x14ac:dyDescent="0.25">
      <c r="A172" s="122"/>
      <c r="B172" s="123"/>
      <c r="C172" s="123"/>
      <c r="D172" s="123"/>
      <c r="E172" s="124"/>
      <c r="F172" s="123"/>
      <c r="G172" s="125"/>
      <c r="H172" s="125"/>
      <c r="I172" s="125"/>
      <c r="J172" s="125"/>
      <c r="K172" s="125"/>
      <c r="L172" s="125"/>
      <c r="M172" s="125"/>
      <c r="N172" s="125"/>
      <c r="O172" s="124"/>
      <c r="P172" s="122"/>
      <c r="Q172" s="122"/>
    </row>
    <row r="173" spans="1:17" x14ac:dyDescent="0.25">
      <c r="A173" s="122"/>
      <c r="B173" s="123"/>
      <c r="C173" s="123"/>
      <c r="D173" s="123"/>
      <c r="E173" s="124"/>
      <c r="F173" s="123"/>
      <c r="G173" s="125"/>
      <c r="H173" s="125"/>
      <c r="I173" s="125"/>
      <c r="J173" s="125"/>
      <c r="K173" s="125"/>
      <c r="L173" s="125"/>
      <c r="M173" s="125"/>
      <c r="N173" s="125"/>
      <c r="O173" s="124"/>
      <c r="P173" s="122"/>
      <c r="Q173" s="122"/>
    </row>
    <row r="174" spans="1:17" x14ac:dyDescent="0.25">
      <c r="A174" s="122"/>
      <c r="B174" s="123"/>
      <c r="C174" s="123"/>
      <c r="D174" s="123"/>
      <c r="E174" s="124"/>
      <c r="F174" s="123"/>
      <c r="G174" s="125"/>
      <c r="H174" s="125"/>
      <c r="I174" s="125"/>
      <c r="J174" s="125"/>
      <c r="K174" s="125"/>
      <c r="L174" s="125"/>
      <c r="M174" s="125"/>
      <c r="N174" s="125"/>
      <c r="O174" s="124"/>
      <c r="P174" s="122"/>
      <c r="Q174" s="122"/>
    </row>
    <row r="175" spans="1:17" x14ac:dyDescent="0.25">
      <c r="A175" s="122"/>
      <c r="B175" s="123"/>
      <c r="C175" s="123"/>
      <c r="D175" s="123"/>
      <c r="E175" s="124"/>
      <c r="F175" s="123"/>
      <c r="G175" s="125"/>
      <c r="H175" s="125"/>
      <c r="I175" s="125"/>
      <c r="J175" s="125"/>
      <c r="K175" s="125"/>
      <c r="L175" s="125"/>
      <c r="M175" s="125"/>
      <c r="N175" s="125"/>
      <c r="O175" s="124"/>
      <c r="P175" s="122"/>
      <c r="Q175" s="122"/>
    </row>
    <row r="176" spans="1:17" x14ac:dyDescent="0.25">
      <c r="A176" s="122"/>
      <c r="B176" s="123"/>
      <c r="C176" s="123"/>
      <c r="D176" s="123"/>
      <c r="E176" s="124"/>
      <c r="F176" s="123"/>
      <c r="G176" s="125"/>
      <c r="H176" s="125"/>
      <c r="I176" s="125"/>
      <c r="J176" s="125"/>
      <c r="K176" s="125"/>
      <c r="L176" s="125"/>
      <c r="M176" s="125"/>
      <c r="N176" s="125"/>
      <c r="O176" s="124"/>
      <c r="P176" s="122"/>
      <c r="Q176" s="122"/>
    </row>
    <row r="177" spans="1:17" x14ac:dyDescent="0.25">
      <c r="A177" s="122"/>
      <c r="B177" s="123"/>
      <c r="C177" s="123"/>
      <c r="D177" s="123"/>
      <c r="E177" s="124"/>
      <c r="F177" s="123"/>
      <c r="G177" s="125"/>
      <c r="H177" s="125"/>
      <c r="I177" s="125"/>
      <c r="J177" s="125"/>
      <c r="K177" s="125"/>
      <c r="L177" s="125"/>
      <c r="M177" s="125"/>
      <c r="N177" s="125"/>
      <c r="O177" s="124"/>
      <c r="P177" s="122"/>
      <c r="Q177" s="122"/>
    </row>
    <row r="178" spans="1:17" x14ac:dyDescent="0.25">
      <c r="A178" s="122"/>
      <c r="B178" s="123"/>
      <c r="C178" s="123"/>
      <c r="D178" s="123"/>
      <c r="E178" s="124"/>
      <c r="F178" s="123"/>
      <c r="G178" s="125"/>
      <c r="H178" s="125"/>
      <c r="I178" s="125"/>
      <c r="J178" s="125"/>
      <c r="K178" s="125"/>
      <c r="L178" s="125"/>
      <c r="M178" s="125"/>
      <c r="N178" s="125"/>
      <c r="O178" s="124"/>
      <c r="P178" s="122"/>
      <c r="Q178" s="122"/>
    </row>
    <row r="179" spans="1:17" x14ac:dyDescent="0.25">
      <c r="A179" s="122"/>
      <c r="B179" s="123"/>
      <c r="C179" s="123"/>
      <c r="D179" s="123"/>
      <c r="E179" s="124"/>
      <c r="F179" s="123"/>
      <c r="G179" s="125"/>
      <c r="H179" s="125"/>
      <c r="I179" s="125"/>
      <c r="J179" s="125"/>
      <c r="K179" s="125"/>
      <c r="L179" s="125"/>
      <c r="M179" s="125"/>
      <c r="N179" s="125"/>
      <c r="O179" s="124"/>
      <c r="P179" s="122"/>
      <c r="Q179" s="122"/>
    </row>
    <row r="180" spans="1:17" x14ac:dyDescent="0.25">
      <c r="D180" s="98"/>
    </row>
    <row r="181" spans="1:17" x14ac:dyDescent="0.25">
      <c r="B181" s="100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</row>
    <row r="182" spans="1:17" x14ac:dyDescent="0.25">
      <c r="B182" s="100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</row>
    <row r="183" spans="1:17" x14ac:dyDescent="0.25"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</row>
    <row r="184" spans="1:17" x14ac:dyDescent="0.25"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</row>
    <row r="185" spans="1:17" x14ac:dyDescent="0.25"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</row>
    <row r="186" spans="1:17" x14ac:dyDescent="0.25"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</row>
  </sheetData>
  <autoFilter ref="A2:Q2" xr:uid="{9F1683F3-8ED0-4FDC-BE17-E41193261EB1}"/>
  <mergeCells count="1">
    <mergeCell ref="D181:M186"/>
  </mergeCells>
  <pageMargins left="0" right="0" top="0" bottom="0.75" header="0.3" footer="0.3"/>
  <pageSetup paperSize="5" scale="1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C085C-D0B1-4206-A5B6-67F0C872F2AD}">
  <sheetPr>
    <tabColor theme="0"/>
  </sheetPr>
  <dimension ref="A1:J2363"/>
  <sheetViews>
    <sheetView zoomScale="70" zoomScaleNormal="70" workbookViewId="0">
      <pane ySplit="1" topLeftCell="A2" activePane="bottomLeft" state="frozen"/>
      <selection activeCell="C35" sqref="C35"/>
      <selection pane="bottomLeft" activeCell="C8" sqref="C8"/>
    </sheetView>
  </sheetViews>
  <sheetFormatPr defaultRowHeight="24" customHeight="1" x14ac:dyDescent="0.25"/>
  <cols>
    <col min="1" max="1" width="18.7109375" style="20" bestFit="1" customWidth="1"/>
    <col min="2" max="2" width="12.140625" style="7" bestFit="1" customWidth="1"/>
    <col min="3" max="3" width="68.85546875" style="7" bestFit="1" customWidth="1"/>
    <col min="4" max="4" width="2.5703125" style="9" customWidth="1"/>
    <col min="5" max="5" width="15.85546875" style="15" bestFit="1" customWidth="1"/>
    <col min="6" max="6" width="47.42578125" style="14" bestFit="1" customWidth="1"/>
    <col min="7" max="7" width="2.5703125" style="9" customWidth="1"/>
    <col min="8" max="8" width="18.7109375" style="10" bestFit="1" customWidth="1"/>
    <col min="9" max="9" width="28.5703125" style="10" bestFit="1" customWidth="1"/>
    <col min="10" max="10" width="18.140625" style="7" bestFit="1" customWidth="1"/>
    <col min="11" max="16384" width="9.140625" style="7"/>
  </cols>
  <sheetData>
    <row r="1" spans="1:9" ht="24" customHeight="1" x14ac:dyDescent="0.25">
      <c r="A1" s="32" t="s">
        <v>1</v>
      </c>
      <c r="B1" s="32" t="s">
        <v>2396</v>
      </c>
      <c r="C1" s="32" t="s">
        <v>2400</v>
      </c>
      <c r="E1" s="32" t="s">
        <v>2377</v>
      </c>
      <c r="F1" s="32" t="s">
        <v>2376</v>
      </c>
      <c r="H1" s="32" t="s">
        <v>1</v>
      </c>
      <c r="I1" s="32" t="s">
        <v>3035</v>
      </c>
    </row>
    <row r="2" spans="1:9" ht="24" customHeight="1" x14ac:dyDescent="0.25">
      <c r="A2" s="32"/>
      <c r="B2" s="32"/>
      <c r="C2" s="32"/>
      <c r="D2" s="6"/>
      <c r="E2" s="32"/>
      <c r="F2" s="33"/>
      <c r="G2" s="6"/>
      <c r="H2" s="32"/>
      <c r="I2" s="32"/>
    </row>
    <row r="3" spans="1:9" ht="24" customHeight="1" x14ac:dyDescent="0.25">
      <c r="A3" s="19" t="s">
        <v>2403</v>
      </c>
      <c r="B3" s="4" t="s">
        <v>2194</v>
      </c>
      <c r="C3" s="4" t="s">
        <v>2028</v>
      </c>
      <c r="D3" s="6"/>
      <c r="E3" s="1" t="s">
        <v>5</v>
      </c>
      <c r="F3" s="3" t="s">
        <v>6</v>
      </c>
      <c r="G3" s="6"/>
      <c r="H3" s="3" t="s">
        <v>2111</v>
      </c>
      <c r="I3" s="3" t="s">
        <v>3036</v>
      </c>
    </row>
    <row r="4" spans="1:9" ht="24" customHeight="1" x14ac:dyDescent="0.25">
      <c r="A4" s="19" t="s">
        <v>2404</v>
      </c>
      <c r="B4" s="4" t="s">
        <v>2194</v>
      </c>
      <c r="C4" s="4" t="s">
        <v>2032</v>
      </c>
      <c r="D4" s="6"/>
      <c r="E4" s="1" t="s">
        <v>9</v>
      </c>
      <c r="F4" s="3" t="s">
        <v>10</v>
      </c>
      <c r="G4" s="6"/>
      <c r="H4" s="3" t="s">
        <v>2112</v>
      </c>
      <c r="I4" s="3" t="s">
        <v>3036</v>
      </c>
    </row>
    <row r="5" spans="1:9" ht="24" customHeight="1" x14ac:dyDescent="0.25">
      <c r="A5" s="19" t="s">
        <v>2405</v>
      </c>
      <c r="B5" s="4" t="s">
        <v>2194</v>
      </c>
      <c r="C5" s="4" t="s">
        <v>2033</v>
      </c>
      <c r="D5" s="6"/>
      <c r="E5" s="1" t="s">
        <v>11</v>
      </c>
      <c r="F5" s="3" t="s">
        <v>12</v>
      </c>
      <c r="G5" s="6"/>
      <c r="H5" s="3">
        <v>67000</v>
      </c>
      <c r="I5" s="3" t="s">
        <v>3036</v>
      </c>
    </row>
    <row r="6" spans="1:9" ht="24" customHeight="1" x14ac:dyDescent="0.25">
      <c r="A6" s="19" t="s">
        <v>2406</v>
      </c>
      <c r="B6" s="4" t="s">
        <v>2194</v>
      </c>
      <c r="C6" s="4" t="s">
        <v>2019</v>
      </c>
      <c r="D6" s="6"/>
      <c r="E6" s="1" t="s">
        <v>13</v>
      </c>
      <c r="F6" s="3" t="s">
        <v>14</v>
      </c>
      <c r="G6" s="6"/>
      <c r="H6" s="3">
        <v>64000</v>
      </c>
      <c r="I6" s="3" t="s">
        <v>3036</v>
      </c>
    </row>
    <row r="7" spans="1:9" ht="24" customHeight="1" x14ac:dyDescent="0.25">
      <c r="A7" s="19" t="s">
        <v>2407</v>
      </c>
      <c r="B7" s="4" t="s">
        <v>2194</v>
      </c>
      <c r="C7" s="4" t="s">
        <v>2042</v>
      </c>
      <c r="D7" s="6"/>
      <c r="E7" s="1" t="s">
        <v>15</v>
      </c>
      <c r="F7" s="3" t="s">
        <v>16</v>
      </c>
      <c r="G7" s="6"/>
      <c r="H7" s="3" t="s">
        <v>2113</v>
      </c>
      <c r="I7" s="3" t="s">
        <v>3036</v>
      </c>
    </row>
    <row r="8" spans="1:9" ht="24" customHeight="1" x14ac:dyDescent="0.25">
      <c r="A8" s="19" t="s">
        <v>2408</v>
      </c>
      <c r="B8" s="4" t="s">
        <v>2194</v>
      </c>
      <c r="C8" s="4" t="s">
        <v>2043</v>
      </c>
      <c r="D8" s="6"/>
      <c r="E8" s="1" t="s">
        <v>17</v>
      </c>
      <c r="F8" s="3" t="s">
        <v>18</v>
      </c>
      <c r="G8" s="6"/>
      <c r="H8" s="3" t="s">
        <v>2114</v>
      </c>
      <c r="I8" s="3" t="s">
        <v>3036</v>
      </c>
    </row>
    <row r="9" spans="1:9" ht="24" customHeight="1" x14ac:dyDescent="0.25">
      <c r="A9" s="19" t="s">
        <v>2402</v>
      </c>
      <c r="B9" s="4" t="s">
        <v>2194</v>
      </c>
      <c r="C9" s="4" t="s">
        <v>2065</v>
      </c>
      <c r="D9" s="6"/>
      <c r="E9" s="1" t="s">
        <v>19</v>
      </c>
      <c r="F9" s="3" t="s">
        <v>20</v>
      </c>
      <c r="G9" s="6"/>
      <c r="H9" s="3" t="s">
        <v>2115</v>
      </c>
      <c r="I9" s="3" t="s">
        <v>3037</v>
      </c>
    </row>
    <row r="10" spans="1:9" ht="24" customHeight="1" x14ac:dyDescent="0.25">
      <c r="A10" s="19" t="s">
        <v>2409</v>
      </c>
      <c r="B10" s="4" t="s">
        <v>2194</v>
      </c>
      <c r="C10" s="4" t="s">
        <v>2065</v>
      </c>
      <c r="D10" s="6"/>
      <c r="E10" s="1" t="s">
        <v>21</v>
      </c>
      <c r="F10" s="3" t="s">
        <v>22</v>
      </c>
      <c r="G10" s="6"/>
      <c r="H10" s="3" t="s">
        <v>2116</v>
      </c>
      <c r="I10" s="3" t="s">
        <v>3038</v>
      </c>
    </row>
    <row r="11" spans="1:9" ht="24" customHeight="1" x14ac:dyDescent="0.25">
      <c r="A11" s="19" t="s">
        <v>2410</v>
      </c>
      <c r="B11" s="4" t="s">
        <v>2194</v>
      </c>
      <c r="C11" s="4" t="s">
        <v>2028</v>
      </c>
      <c r="D11" s="6"/>
      <c r="E11" s="1" t="s">
        <v>23</v>
      </c>
      <c r="F11" s="3" t="s">
        <v>24</v>
      </c>
      <c r="G11" s="6"/>
      <c r="H11" s="3" t="s">
        <v>2117</v>
      </c>
      <c r="I11" s="3" t="s">
        <v>3036</v>
      </c>
    </row>
    <row r="12" spans="1:9" ht="24" customHeight="1" x14ac:dyDescent="0.25">
      <c r="A12" s="19" t="s">
        <v>2411</v>
      </c>
      <c r="B12" s="4" t="s">
        <v>2194</v>
      </c>
      <c r="C12" s="4" t="s">
        <v>2032</v>
      </c>
      <c r="D12" s="6"/>
      <c r="E12" s="1" t="s">
        <v>25</v>
      </c>
      <c r="F12" s="3" t="s">
        <v>26</v>
      </c>
      <c r="G12" s="6"/>
      <c r="H12" s="3" t="s">
        <v>2118</v>
      </c>
      <c r="I12" s="3" t="s">
        <v>3036</v>
      </c>
    </row>
    <row r="13" spans="1:9" ht="24" customHeight="1" x14ac:dyDescent="0.25">
      <c r="A13" s="19" t="s">
        <v>2412</v>
      </c>
      <c r="B13" s="4" t="s">
        <v>2194</v>
      </c>
      <c r="C13" s="4" t="s">
        <v>2033</v>
      </c>
      <c r="D13" s="6"/>
      <c r="E13" s="1" t="s">
        <v>27</v>
      </c>
      <c r="F13" s="3" t="s">
        <v>28</v>
      </c>
      <c r="G13" s="6"/>
      <c r="H13" s="3" t="s">
        <v>2119</v>
      </c>
      <c r="I13" s="3" t="s">
        <v>3036</v>
      </c>
    </row>
    <row r="14" spans="1:9" ht="24" customHeight="1" x14ac:dyDescent="0.25">
      <c r="A14" s="23" t="s">
        <v>2401</v>
      </c>
      <c r="B14" s="4" t="s">
        <v>2194</v>
      </c>
      <c r="C14" s="4" t="s">
        <v>2019</v>
      </c>
      <c r="D14" s="6"/>
      <c r="E14" s="1" t="s">
        <v>29</v>
      </c>
      <c r="F14" s="3" t="s">
        <v>30</v>
      </c>
      <c r="G14" s="6"/>
      <c r="H14" s="3" t="s">
        <v>2120</v>
      </c>
      <c r="I14" s="3" t="s">
        <v>3036</v>
      </c>
    </row>
    <row r="15" spans="1:9" ht="24" customHeight="1" x14ac:dyDescent="0.25">
      <c r="A15" s="19" t="s">
        <v>2413</v>
      </c>
      <c r="B15" s="4" t="s">
        <v>2194</v>
      </c>
      <c r="C15" s="4" t="s">
        <v>2035</v>
      </c>
      <c r="D15" s="6"/>
      <c r="E15" s="1" t="s">
        <v>31</v>
      </c>
      <c r="F15" s="3" t="s">
        <v>32</v>
      </c>
      <c r="G15" s="6"/>
      <c r="H15" s="3">
        <v>64400</v>
      </c>
      <c r="I15" s="3" t="s">
        <v>3038</v>
      </c>
    </row>
    <row r="16" spans="1:9" ht="24" customHeight="1" x14ac:dyDescent="0.25">
      <c r="A16" s="19" t="s">
        <v>2414</v>
      </c>
      <c r="B16" s="4" t="s">
        <v>2194</v>
      </c>
      <c r="C16" s="4" t="s">
        <v>2028</v>
      </c>
      <c r="D16" s="6"/>
      <c r="E16" s="1" t="s">
        <v>33</v>
      </c>
      <c r="F16" s="3" t="s">
        <v>34</v>
      </c>
      <c r="G16" s="6"/>
      <c r="H16" s="3" t="s">
        <v>2121</v>
      </c>
      <c r="I16" s="3" t="s">
        <v>3038</v>
      </c>
    </row>
    <row r="17" spans="1:9" ht="24" customHeight="1" x14ac:dyDescent="0.25">
      <c r="A17" s="19" t="s">
        <v>2415</v>
      </c>
      <c r="B17" s="4" t="s">
        <v>2194</v>
      </c>
      <c r="C17" s="4" t="s">
        <v>2033</v>
      </c>
      <c r="D17" s="6"/>
      <c r="E17" s="1" t="s">
        <v>35</v>
      </c>
      <c r="F17" s="3" t="s">
        <v>36</v>
      </c>
      <c r="G17" s="6"/>
      <c r="H17" s="3" t="s">
        <v>2122</v>
      </c>
      <c r="I17" s="3" t="s">
        <v>2731</v>
      </c>
    </row>
    <row r="18" spans="1:9" ht="24" customHeight="1" x14ac:dyDescent="0.25">
      <c r="A18" s="19" t="s">
        <v>2416</v>
      </c>
      <c r="B18" s="4" t="s">
        <v>2194</v>
      </c>
      <c r="C18" s="4" t="s">
        <v>2019</v>
      </c>
      <c r="D18" s="6"/>
      <c r="E18" s="1" t="s">
        <v>37</v>
      </c>
      <c r="F18" s="3" t="s">
        <v>38</v>
      </c>
      <c r="G18" s="6"/>
      <c r="H18" s="3" t="s">
        <v>2123</v>
      </c>
      <c r="I18" s="3" t="s">
        <v>2731</v>
      </c>
    </row>
    <row r="19" spans="1:9" ht="24" customHeight="1" x14ac:dyDescent="0.25">
      <c r="A19" s="19" t="s">
        <v>2417</v>
      </c>
      <c r="B19" s="4" t="s">
        <v>2194</v>
      </c>
      <c r="C19" s="4" t="s">
        <v>2040</v>
      </c>
      <c r="D19" s="6"/>
      <c r="E19" s="1" t="s">
        <v>39</v>
      </c>
      <c r="F19" s="3" t="s">
        <v>40</v>
      </c>
      <c r="G19" s="6"/>
      <c r="H19" s="3" t="s">
        <v>2124</v>
      </c>
      <c r="I19" s="3" t="s">
        <v>3036</v>
      </c>
    </row>
    <row r="20" spans="1:9" ht="24" customHeight="1" x14ac:dyDescent="0.25">
      <c r="A20" s="19" t="s">
        <v>2418</v>
      </c>
      <c r="B20" s="4" t="s">
        <v>2194</v>
      </c>
      <c r="C20" s="4" t="s">
        <v>2057</v>
      </c>
      <c r="D20" s="6"/>
      <c r="E20" s="1" t="s">
        <v>41</v>
      </c>
      <c r="F20" s="3" t="s">
        <v>42</v>
      </c>
      <c r="G20" s="6"/>
      <c r="H20" s="3" t="s">
        <v>2125</v>
      </c>
      <c r="I20" s="3" t="s">
        <v>3036</v>
      </c>
    </row>
    <row r="21" spans="1:9" ht="24" customHeight="1" x14ac:dyDescent="0.25">
      <c r="A21" s="19" t="s">
        <v>2419</v>
      </c>
      <c r="B21" s="4" t="s">
        <v>2194</v>
      </c>
      <c r="C21" s="4" t="s">
        <v>2067</v>
      </c>
      <c r="D21" s="6"/>
      <c r="E21" s="1" t="s">
        <v>43</v>
      </c>
      <c r="F21" s="3" t="s">
        <v>44</v>
      </c>
      <c r="G21" s="6"/>
      <c r="H21" s="3" t="s">
        <v>2126</v>
      </c>
      <c r="I21" s="3" t="s">
        <v>3036</v>
      </c>
    </row>
    <row r="22" spans="1:9" ht="24" customHeight="1" x14ac:dyDescent="0.25">
      <c r="A22" s="19" t="s">
        <v>2420</v>
      </c>
      <c r="B22" s="4" t="s">
        <v>2194</v>
      </c>
      <c r="C22" s="4" t="s">
        <v>2096</v>
      </c>
      <c r="D22" s="6"/>
      <c r="E22" s="1" t="s">
        <v>45</v>
      </c>
      <c r="F22" s="3" t="s">
        <v>46</v>
      </c>
      <c r="G22" s="6"/>
      <c r="H22" s="3" t="s">
        <v>2127</v>
      </c>
      <c r="I22" s="3" t="s">
        <v>3036</v>
      </c>
    </row>
    <row r="23" spans="1:9" ht="24" customHeight="1" x14ac:dyDescent="0.25">
      <c r="A23" s="19" t="s">
        <v>2421</v>
      </c>
      <c r="B23" s="4" t="s">
        <v>2194</v>
      </c>
      <c r="C23" s="4" t="s">
        <v>2092</v>
      </c>
      <c r="D23" s="6"/>
      <c r="E23" s="1" t="s">
        <v>47</v>
      </c>
      <c r="F23" s="3" t="s">
        <v>48</v>
      </c>
      <c r="G23" s="6"/>
      <c r="H23" s="3" t="s">
        <v>2128</v>
      </c>
      <c r="I23" s="3" t="s">
        <v>3036</v>
      </c>
    </row>
    <row r="24" spans="1:9" ht="24" customHeight="1" x14ac:dyDescent="0.25">
      <c r="A24" s="19" t="s">
        <v>2422</v>
      </c>
      <c r="B24" s="4" t="s">
        <v>2194</v>
      </c>
      <c r="C24" s="4" t="s">
        <v>2085</v>
      </c>
      <c r="D24" s="6"/>
      <c r="E24" s="1" t="s">
        <v>49</v>
      </c>
      <c r="F24" s="3" t="s">
        <v>50</v>
      </c>
      <c r="G24" s="6"/>
      <c r="H24" s="3">
        <v>5000</v>
      </c>
      <c r="I24" s="3" t="s">
        <v>3036</v>
      </c>
    </row>
    <row r="25" spans="1:9" ht="24" customHeight="1" x14ac:dyDescent="0.25">
      <c r="A25" s="19" t="s">
        <v>2423</v>
      </c>
      <c r="B25" s="4" t="s">
        <v>2194</v>
      </c>
      <c r="C25" s="4" t="s">
        <v>2074</v>
      </c>
      <c r="D25" s="6"/>
      <c r="E25" s="1" t="s">
        <v>8</v>
      </c>
      <c r="F25" s="3" t="s">
        <v>7</v>
      </c>
      <c r="G25" s="6"/>
      <c r="H25" s="3" t="s">
        <v>2129</v>
      </c>
      <c r="I25" s="3" t="s">
        <v>3036</v>
      </c>
    </row>
    <row r="26" spans="1:9" ht="24" customHeight="1" x14ac:dyDescent="0.25">
      <c r="A26" s="19" t="s">
        <v>2424</v>
      </c>
      <c r="B26" s="4" t="s">
        <v>2194</v>
      </c>
      <c r="C26" s="4" t="s">
        <v>2097</v>
      </c>
      <c r="D26" s="6"/>
      <c r="E26" s="1" t="s">
        <v>51</v>
      </c>
      <c r="F26" s="3" t="s">
        <v>52</v>
      </c>
      <c r="G26" s="6"/>
      <c r="H26" s="3" t="s">
        <v>2130</v>
      </c>
      <c r="I26" s="3" t="s">
        <v>3036</v>
      </c>
    </row>
    <row r="27" spans="1:9" ht="24" customHeight="1" x14ac:dyDescent="0.25">
      <c r="A27" s="19" t="s">
        <v>2425</v>
      </c>
      <c r="B27" s="4" t="s">
        <v>2194</v>
      </c>
      <c r="C27" s="4" t="s">
        <v>2080</v>
      </c>
      <c r="D27" s="6"/>
      <c r="E27" s="1" t="s">
        <v>53</v>
      </c>
      <c r="F27" s="3" t="s">
        <v>54</v>
      </c>
      <c r="G27" s="6"/>
      <c r="H27" s="3" t="s">
        <v>2131</v>
      </c>
      <c r="I27" s="3" t="s">
        <v>3036</v>
      </c>
    </row>
    <row r="28" spans="1:9" ht="24" customHeight="1" x14ac:dyDescent="0.25">
      <c r="A28" s="19" t="s">
        <v>2426</v>
      </c>
      <c r="B28" s="4" t="s">
        <v>2194</v>
      </c>
      <c r="C28" s="4" t="s">
        <v>2087</v>
      </c>
      <c r="D28" s="6"/>
      <c r="E28" s="1" t="s">
        <v>55</v>
      </c>
      <c r="F28" s="3" t="s">
        <v>56</v>
      </c>
      <c r="G28" s="6"/>
      <c r="H28" s="3" t="s">
        <v>2132</v>
      </c>
      <c r="I28" s="3" t="s">
        <v>3036</v>
      </c>
    </row>
    <row r="29" spans="1:9" ht="24" customHeight="1" x14ac:dyDescent="0.25">
      <c r="A29" s="19" t="s">
        <v>2427</v>
      </c>
      <c r="B29" s="4" t="s">
        <v>2194</v>
      </c>
      <c r="C29" s="4" t="s">
        <v>2089</v>
      </c>
      <c r="D29" s="6"/>
      <c r="E29" s="1" t="s">
        <v>57</v>
      </c>
      <c r="F29" s="3" t="s">
        <v>58</v>
      </c>
      <c r="G29" s="6"/>
      <c r="H29" s="3" t="s">
        <v>2133</v>
      </c>
      <c r="I29" s="3" t="s">
        <v>3036</v>
      </c>
    </row>
    <row r="30" spans="1:9" ht="24" customHeight="1" x14ac:dyDescent="0.25">
      <c r="A30" s="19" t="s">
        <v>2428</v>
      </c>
      <c r="B30" s="4" t="s">
        <v>2194</v>
      </c>
      <c r="C30" s="4" t="s">
        <v>2092</v>
      </c>
      <c r="D30" s="6"/>
      <c r="E30" s="1" t="s">
        <v>59</v>
      </c>
      <c r="F30" s="3" t="s">
        <v>60</v>
      </c>
      <c r="G30" s="6"/>
      <c r="H30" s="3">
        <v>5200</v>
      </c>
      <c r="I30" s="3" t="s">
        <v>2731</v>
      </c>
    </row>
    <row r="31" spans="1:9" ht="24" customHeight="1" x14ac:dyDescent="0.25">
      <c r="A31" s="19" t="s">
        <v>2429</v>
      </c>
      <c r="B31" s="4" t="s">
        <v>2194</v>
      </c>
      <c r="C31" s="4" t="s">
        <v>2085</v>
      </c>
      <c r="D31" s="6"/>
      <c r="E31" s="1" t="s">
        <v>61</v>
      </c>
      <c r="F31" s="3" t="s">
        <v>62</v>
      </c>
      <c r="G31" s="6"/>
      <c r="H31" s="3">
        <v>5300</v>
      </c>
      <c r="I31" s="3" t="s">
        <v>3037</v>
      </c>
    </row>
    <row r="32" spans="1:9" ht="24" customHeight="1" x14ac:dyDescent="0.25">
      <c r="A32" s="19" t="s">
        <v>2430</v>
      </c>
      <c r="B32" s="4" t="s">
        <v>2194</v>
      </c>
      <c r="C32" s="4" t="s">
        <v>2074</v>
      </c>
      <c r="D32" s="6"/>
      <c r="E32" s="1" t="s">
        <v>63</v>
      </c>
      <c r="F32" s="3" t="s">
        <v>64</v>
      </c>
      <c r="G32" s="6"/>
      <c r="H32" s="3" t="s">
        <v>2134</v>
      </c>
      <c r="I32" s="3" t="s">
        <v>3039</v>
      </c>
    </row>
    <row r="33" spans="1:9" ht="24" customHeight="1" x14ac:dyDescent="0.25">
      <c r="A33" s="19" t="s">
        <v>2431</v>
      </c>
      <c r="B33" s="4" t="s">
        <v>2194</v>
      </c>
      <c r="C33" s="4" t="s">
        <v>2077</v>
      </c>
      <c r="D33" s="6"/>
      <c r="E33" s="1" t="s">
        <v>65</v>
      </c>
      <c r="F33" s="3" t="s">
        <v>66</v>
      </c>
      <c r="G33" s="6"/>
      <c r="H33" s="3">
        <v>5700</v>
      </c>
      <c r="I33" s="3" t="s">
        <v>3039</v>
      </c>
    </row>
    <row r="34" spans="1:9" ht="24" customHeight="1" x14ac:dyDescent="0.25">
      <c r="A34" s="19" t="s">
        <v>2432</v>
      </c>
      <c r="B34" s="4" t="s">
        <v>2194</v>
      </c>
      <c r="C34" s="4" t="s">
        <v>2079</v>
      </c>
      <c r="D34" s="6"/>
      <c r="E34" s="1" t="s">
        <v>67</v>
      </c>
      <c r="F34" s="3" t="s">
        <v>68</v>
      </c>
      <c r="G34" s="6"/>
      <c r="H34" s="3">
        <v>5400</v>
      </c>
      <c r="I34" s="3" t="s">
        <v>3038</v>
      </c>
    </row>
    <row r="35" spans="1:9" ht="24" customHeight="1" x14ac:dyDescent="0.25">
      <c r="A35" s="19" t="s">
        <v>2433</v>
      </c>
      <c r="B35" s="4" t="s">
        <v>2194</v>
      </c>
      <c r="C35" s="4" t="s">
        <v>2028</v>
      </c>
      <c r="D35" s="6"/>
      <c r="E35" s="1" t="s">
        <v>67</v>
      </c>
      <c r="F35" s="3" t="s">
        <v>69</v>
      </c>
      <c r="G35" s="6"/>
      <c r="H35" s="3" t="s">
        <v>2135</v>
      </c>
      <c r="I35" s="3" t="s">
        <v>3038</v>
      </c>
    </row>
    <row r="36" spans="1:9" ht="24" customHeight="1" x14ac:dyDescent="0.25">
      <c r="A36" s="19" t="s">
        <v>2434</v>
      </c>
      <c r="B36" s="4" t="s">
        <v>2194</v>
      </c>
      <c r="C36" s="4" t="s">
        <v>2019</v>
      </c>
      <c r="D36" s="6"/>
      <c r="E36" s="1" t="s">
        <v>70</v>
      </c>
      <c r="F36" s="3" t="s">
        <v>71</v>
      </c>
      <c r="G36" s="6"/>
      <c r="H36" s="3" t="s">
        <v>2136</v>
      </c>
      <c r="I36" s="3" t="s">
        <v>3038</v>
      </c>
    </row>
    <row r="37" spans="1:9" ht="24" customHeight="1" x14ac:dyDescent="0.25">
      <c r="A37" s="19" t="s">
        <v>2435</v>
      </c>
      <c r="B37" s="4" t="s">
        <v>2194</v>
      </c>
      <c r="C37" s="4" t="s">
        <v>2043</v>
      </c>
      <c r="D37" s="6"/>
      <c r="E37" s="1" t="s">
        <v>72</v>
      </c>
      <c r="F37" s="3" t="s">
        <v>73</v>
      </c>
      <c r="G37" s="6"/>
      <c r="H37" s="3" t="s">
        <v>2137</v>
      </c>
      <c r="I37" s="3" t="s">
        <v>3040</v>
      </c>
    </row>
    <row r="38" spans="1:9" ht="24" customHeight="1" x14ac:dyDescent="0.25">
      <c r="A38" s="19" t="s">
        <v>2436</v>
      </c>
      <c r="B38" s="4" t="s">
        <v>2194</v>
      </c>
      <c r="C38" s="4" t="s">
        <v>2057</v>
      </c>
      <c r="D38" s="6"/>
      <c r="E38" s="1" t="s">
        <v>74</v>
      </c>
      <c r="F38" s="3" t="s">
        <v>75</v>
      </c>
      <c r="G38" s="6"/>
      <c r="H38" s="3" t="s">
        <v>2138</v>
      </c>
      <c r="I38" s="3" t="s">
        <v>3038</v>
      </c>
    </row>
    <row r="39" spans="1:9" ht="24" customHeight="1" x14ac:dyDescent="0.25">
      <c r="A39" s="19" t="s">
        <v>2436</v>
      </c>
      <c r="B39" s="4" t="s">
        <v>2194</v>
      </c>
      <c r="C39" s="4" t="s">
        <v>2057</v>
      </c>
      <c r="D39" s="6"/>
      <c r="E39" s="1" t="s">
        <v>76</v>
      </c>
      <c r="F39" s="3" t="s">
        <v>77</v>
      </c>
      <c r="G39" s="6"/>
      <c r="H39" s="3" t="s">
        <v>2139</v>
      </c>
      <c r="I39" s="3" t="s">
        <v>3038</v>
      </c>
    </row>
    <row r="40" spans="1:9" ht="24" customHeight="1" x14ac:dyDescent="0.25">
      <c r="A40" s="19" t="s">
        <v>2437</v>
      </c>
      <c r="B40" s="4" t="s">
        <v>2194</v>
      </c>
      <c r="C40" s="4" t="s">
        <v>2058</v>
      </c>
      <c r="D40" s="6"/>
      <c r="E40" s="1" t="s">
        <v>78</v>
      </c>
      <c r="F40" s="3" t="s">
        <v>79</v>
      </c>
      <c r="G40" s="6"/>
      <c r="H40" s="3">
        <v>8000</v>
      </c>
      <c r="I40" s="3" t="s">
        <v>3036</v>
      </c>
    </row>
    <row r="41" spans="1:9" ht="24" customHeight="1" x14ac:dyDescent="0.25">
      <c r="A41" s="19" t="s">
        <v>2437</v>
      </c>
      <c r="B41" s="4" t="s">
        <v>2194</v>
      </c>
      <c r="C41" s="4" t="s">
        <v>2058</v>
      </c>
      <c r="D41" s="6"/>
      <c r="E41" s="1" t="s">
        <v>72</v>
      </c>
      <c r="F41" s="3" t="s">
        <v>80</v>
      </c>
      <c r="G41" s="6"/>
      <c r="H41" s="3" t="s">
        <v>2140</v>
      </c>
      <c r="I41" s="3" t="s">
        <v>3036</v>
      </c>
    </row>
    <row r="42" spans="1:9" ht="24" customHeight="1" x14ac:dyDescent="0.25">
      <c r="A42" s="19" t="s">
        <v>2438</v>
      </c>
      <c r="B42" s="4" t="s">
        <v>2194</v>
      </c>
      <c r="C42" s="4" t="s">
        <v>2044</v>
      </c>
      <c r="D42" s="6"/>
      <c r="E42" s="1" t="s">
        <v>76</v>
      </c>
      <c r="F42" s="3" t="s">
        <v>81</v>
      </c>
      <c r="G42" s="6"/>
      <c r="H42" s="3">
        <v>8600</v>
      </c>
      <c r="I42" s="3" t="s">
        <v>3036</v>
      </c>
    </row>
    <row r="43" spans="1:9" ht="24" customHeight="1" x14ac:dyDescent="0.25">
      <c r="A43" s="19" t="s">
        <v>2439</v>
      </c>
      <c r="B43" s="4" t="s">
        <v>2194</v>
      </c>
      <c r="C43" s="4" t="s">
        <v>2048</v>
      </c>
      <c r="D43" s="6"/>
      <c r="E43" s="1" t="s">
        <v>78</v>
      </c>
      <c r="F43" s="3" t="s">
        <v>82</v>
      </c>
      <c r="G43" s="6"/>
      <c r="H43" s="3">
        <v>8300</v>
      </c>
      <c r="I43" s="3" t="s">
        <v>3036</v>
      </c>
    </row>
    <row r="44" spans="1:9" ht="24" customHeight="1" x14ac:dyDescent="0.25">
      <c r="A44" s="19" t="s">
        <v>2440</v>
      </c>
      <c r="B44" s="4" t="s">
        <v>2194</v>
      </c>
      <c r="C44" s="4" t="s">
        <v>2049</v>
      </c>
      <c r="D44" s="6"/>
      <c r="E44" s="1" t="s">
        <v>83</v>
      </c>
      <c r="F44" s="3" t="s">
        <v>84</v>
      </c>
      <c r="G44" s="6"/>
      <c r="H44" s="3">
        <v>8400</v>
      </c>
      <c r="I44" s="3" t="s">
        <v>3038</v>
      </c>
    </row>
    <row r="45" spans="1:9" ht="24" customHeight="1" x14ac:dyDescent="0.25">
      <c r="A45" s="19" t="s">
        <v>2441</v>
      </c>
      <c r="B45" s="4" t="s">
        <v>2194</v>
      </c>
      <c r="C45" s="4" t="s">
        <v>2050</v>
      </c>
      <c r="D45" s="6"/>
      <c r="E45" s="1" t="s">
        <v>85</v>
      </c>
      <c r="F45" s="3" t="s">
        <v>86</v>
      </c>
      <c r="G45" s="6"/>
      <c r="H45" s="3">
        <v>2000</v>
      </c>
      <c r="I45" s="3" t="s">
        <v>3036</v>
      </c>
    </row>
    <row r="46" spans="1:9" ht="24" customHeight="1" x14ac:dyDescent="0.25">
      <c r="A46" s="19" t="s">
        <v>2442</v>
      </c>
      <c r="B46" s="4" t="s">
        <v>2194</v>
      </c>
      <c r="C46" s="4" t="s">
        <v>2052</v>
      </c>
      <c r="D46" s="6"/>
      <c r="E46" s="1" t="s">
        <v>87</v>
      </c>
      <c r="F46" s="3" t="s">
        <v>88</v>
      </c>
      <c r="G46" s="6"/>
      <c r="H46" s="3" t="s">
        <v>2141</v>
      </c>
      <c r="I46" s="3" t="s">
        <v>3036</v>
      </c>
    </row>
    <row r="47" spans="1:9" ht="24" customHeight="1" x14ac:dyDescent="0.25">
      <c r="A47" s="19" t="s">
        <v>2443</v>
      </c>
      <c r="B47" s="4" t="s">
        <v>2194</v>
      </c>
      <c r="C47" s="4" t="s">
        <v>2010</v>
      </c>
      <c r="D47" s="6"/>
      <c r="E47" s="1" t="s">
        <v>89</v>
      </c>
      <c r="F47" s="3" t="s">
        <v>90</v>
      </c>
      <c r="G47" s="6"/>
      <c r="H47" s="3" t="s">
        <v>2142</v>
      </c>
      <c r="I47" s="3" t="s">
        <v>3036</v>
      </c>
    </row>
    <row r="48" spans="1:9" ht="24" customHeight="1" x14ac:dyDescent="0.25">
      <c r="A48" s="19" t="s">
        <v>2444</v>
      </c>
      <c r="B48" s="4" t="s">
        <v>2194</v>
      </c>
      <c r="C48" s="4" t="s">
        <v>2019</v>
      </c>
      <c r="D48" s="6"/>
      <c r="E48" s="1" t="s">
        <v>91</v>
      </c>
      <c r="F48" s="3" t="s">
        <v>92</v>
      </c>
      <c r="G48" s="6"/>
      <c r="H48" s="3" t="s">
        <v>2143</v>
      </c>
      <c r="I48" s="3" t="s">
        <v>3036</v>
      </c>
    </row>
    <row r="49" spans="1:9" ht="24" customHeight="1" x14ac:dyDescent="0.25">
      <c r="A49" s="19" t="s">
        <v>2445</v>
      </c>
      <c r="B49" s="4" t="s">
        <v>2194</v>
      </c>
      <c r="C49" s="4" t="s">
        <v>2009</v>
      </c>
      <c r="D49" s="6"/>
      <c r="E49" s="1" t="s">
        <v>93</v>
      </c>
      <c r="F49" s="3" t="s">
        <v>94</v>
      </c>
      <c r="G49" s="6"/>
      <c r="H49" s="3" t="s">
        <v>2144</v>
      </c>
      <c r="I49" s="3" t="s">
        <v>3038</v>
      </c>
    </row>
    <row r="50" spans="1:9" ht="24" customHeight="1" x14ac:dyDescent="0.25">
      <c r="A50" s="19" t="s">
        <v>2446</v>
      </c>
      <c r="B50" s="4" t="s">
        <v>2194</v>
      </c>
      <c r="C50" s="4" t="s">
        <v>2058</v>
      </c>
      <c r="D50" s="6"/>
      <c r="E50" s="1" t="s">
        <v>95</v>
      </c>
      <c r="F50" s="3" t="s">
        <v>96</v>
      </c>
      <c r="G50" s="6"/>
      <c r="H50" s="3">
        <v>2400</v>
      </c>
      <c r="I50" s="3" t="s">
        <v>3038</v>
      </c>
    </row>
    <row r="51" spans="1:9" ht="24" customHeight="1" x14ac:dyDescent="0.25">
      <c r="A51" s="19" t="s">
        <v>2447</v>
      </c>
      <c r="B51" s="4" t="s">
        <v>2194</v>
      </c>
      <c r="C51" s="4" t="s">
        <v>2070</v>
      </c>
      <c r="D51" s="6"/>
      <c r="E51" s="1" t="s">
        <v>97</v>
      </c>
      <c r="F51" s="3" t="s">
        <v>98</v>
      </c>
      <c r="G51" s="6"/>
      <c r="H51" s="3">
        <v>2410</v>
      </c>
      <c r="I51" s="3" t="s">
        <v>3038</v>
      </c>
    </row>
    <row r="52" spans="1:9" ht="24" customHeight="1" x14ac:dyDescent="0.25">
      <c r="A52" s="19" t="s">
        <v>2448</v>
      </c>
      <c r="B52" s="4" t="s">
        <v>2194</v>
      </c>
      <c r="C52" s="4" t="s">
        <v>2058</v>
      </c>
      <c r="D52" s="6"/>
      <c r="E52" s="1" t="s">
        <v>99</v>
      </c>
      <c r="F52" s="3" t="s">
        <v>100</v>
      </c>
      <c r="G52" s="6"/>
      <c r="H52" s="3">
        <v>2300</v>
      </c>
      <c r="I52" s="3" t="s">
        <v>3036</v>
      </c>
    </row>
    <row r="53" spans="1:9" ht="24" customHeight="1" x14ac:dyDescent="0.25">
      <c r="A53" s="19" t="s">
        <v>2449</v>
      </c>
      <c r="B53" s="4" t="s">
        <v>2194</v>
      </c>
      <c r="C53" s="4" t="s">
        <v>2080</v>
      </c>
      <c r="D53" s="6"/>
      <c r="E53" s="1" t="s">
        <v>101</v>
      </c>
      <c r="F53" s="3" t="s">
        <v>102</v>
      </c>
      <c r="G53" s="6"/>
      <c r="H53" s="3">
        <v>2200</v>
      </c>
      <c r="I53" s="3" t="s">
        <v>2731</v>
      </c>
    </row>
    <row r="54" spans="1:9" ht="24" customHeight="1" x14ac:dyDescent="0.25">
      <c r="A54" s="19" t="s">
        <v>2450</v>
      </c>
      <c r="B54" s="4" t="s">
        <v>2194</v>
      </c>
      <c r="C54" s="4" t="s">
        <v>2085</v>
      </c>
      <c r="D54" s="6"/>
      <c r="E54" s="1" t="s">
        <v>103</v>
      </c>
      <c r="F54" s="3" t="s">
        <v>104</v>
      </c>
      <c r="G54" s="6"/>
      <c r="H54" s="3">
        <v>2700</v>
      </c>
      <c r="I54" s="3" t="s">
        <v>2731</v>
      </c>
    </row>
    <row r="55" spans="1:9" ht="24" customHeight="1" x14ac:dyDescent="0.25">
      <c r="A55" s="19" t="s">
        <v>2451</v>
      </c>
      <c r="B55" s="4" t="s">
        <v>2194</v>
      </c>
      <c r="C55" s="4" t="s">
        <v>2095</v>
      </c>
      <c r="D55" s="6"/>
      <c r="E55" s="1" t="s">
        <v>105</v>
      </c>
      <c r="F55" s="3" t="s">
        <v>106</v>
      </c>
      <c r="G55" s="6"/>
      <c r="H55" s="3">
        <v>46000</v>
      </c>
      <c r="I55" s="3" t="s">
        <v>3036</v>
      </c>
    </row>
    <row r="56" spans="1:9" ht="24" customHeight="1" x14ac:dyDescent="0.25">
      <c r="A56" s="19" t="s">
        <v>2452</v>
      </c>
      <c r="B56" s="4" t="s">
        <v>2194</v>
      </c>
      <c r="C56" s="4" t="s">
        <v>2065</v>
      </c>
      <c r="D56" s="6"/>
      <c r="E56" s="1" t="s">
        <v>107</v>
      </c>
      <c r="F56" s="3" t="s">
        <v>108</v>
      </c>
      <c r="G56" s="6"/>
      <c r="H56" s="3" t="s">
        <v>2145</v>
      </c>
      <c r="I56" s="3" t="s">
        <v>3041</v>
      </c>
    </row>
    <row r="57" spans="1:9" ht="24" customHeight="1" x14ac:dyDescent="0.25">
      <c r="A57" s="19" t="s">
        <v>2453</v>
      </c>
      <c r="B57" s="4" t="s">
        <v>2194</v>
      </c>
      <c r="C57" s="4" t="s">
        <v>2093</v>
      </c>
      <c r="D57" s="6"/>
      <c r="E57" s="1" t="s">
        <v>91</v>
      </c>
      <c r="F57" s="3" t="s">
        <v>109</v>
      </c>
      <c r="G57" s="6"/>
      <c r="H57" s="3" t="s">
        <v>2146</v>
      </c>
      <c r="I57" s="3" t="s">
        <v>3036</v>
      </c>
    </row>
    <row r="58" spans="1:9" ht="24" customHeight="1" x14ac:dyDescent="0.25">
      <c r="A58" s="19" t="s">
        <v>2454</v>
      </c>
      <c r="B58" s="4" t="s">
        <v>2194</v>
      </c>
      <c r="C58" s="4" t="s">
        <v>2063</v>
      </c>
      <c r="D58" s="6"/>
      <c r="E58" s="1" t="s">
        <v>93</v>
      </c>
      <c r="F58" s="3" t="s">
        <v>110</v>
      </c>
      <c r="G58" s="6"/>
      <c r="H58" s="3" t="s">
        <v>3062</v>
      </c>
      <c r="I58" s="3" t="s">
        <v>3036</v>
      </c>
    </row>
    <row r="59" spans="1:9" ht="24" customHeight="1" x14ac:dyDescent="0.25">
      <c r="A59" s="19" t="s">
        <v>2454</v>
      </c>
      <c r="B59" s="4" t="s">
        <v>2194</v>
      </c>
      <c r="C59" s="4" t="s">
        <v>2063</v>
      </c>
      <c r="D59" s="6"/>
      <c r="E59" s="1" t="s">
        <v>95</v>
      </c>
      <c r="F59" s="3" t="s">
        <v>111</v>
      </c>
      <c r="G59" s="6"/>
      <c r="H59" s="3">
        <v>46200</v>
      </c>
      <c r="I59" s="3" t="s">
        <v>2731</v>
      </c>
    </row>
    <row r="60" spans="1:9" ht="24" customHeight="1" x14ac:dyDescent="0.25">
      <c r="A60" s="19" t="s">
        <v>2455</v>
      </c>
      <c r="B60" s="4" t="s">
        <v>2194</v>
      </c>
      <c r="C60" s="4" t="s">
        <v>2061</v>
      </c>
      <c r="D60" s="6"/>
      <c r="E60" s="1" t="s">
        <v>97</v>
      </c>
      <c r="F60" s="3" t="s">
        <v>112</v>
      </c>
      <c r="G60" s="6"/>
      <c r="H60" s="3">
        <v>46500</v>
      </c>
      <c r="I60" s="3" t="s">
        <v>3042</v>
      </c>
    </row>
    <row r="61" spans="1:9" ht="24" customHeight="1" x14ac:dyDescent="0.25">
      <c r="A61" s="19" t="s">
        <v>2455</v>
      </c>
      <c r="B61" s="4" t="s">
        <v>2194</v>
      </c>
      <c r="C61" s="4" t="s">
        <v>2061</v>
      </c>
      <c r="D61" s="6"/>
      <c r="E61" s="1" t="s">
        <v>99</v>
      </c>
      <c r="F61" s="3" t="s">
        <v>113</v>
      </c>
      <c r="G61" s="6"/>
      <c r="H61" s="3">
        <v>47000</v>
      </c>
      <c r="I61" s="3" t="s">
        <v>3036</v>
      </c>
    </row>
    <row r="62" spans="1:9" ht="24" customHeight="1" x14ac:dyDescent="0.25">
      <c r="A62" s="19" t="s">
        <v>2172</v>
      </c>
      <c r="B62" s="4" t="s">
        <v>2194</v>
      </c>
      <c r="C62" s="4" t="s">
        <v>2081</v>
      </c>
      <c r="D62" s="6"/>
      <c r="E62" s="1" t="s">
        <v>101</v>
      </c>
      <c r="F62" s="3" t="s">
        <v>114</v>
      </c>
      <c r="G62" s="6"/>
      <c r="H62" s="3" t="s">
        <v>2147</v>
      </c>
      <c r="I62" s="3" t="s">
        <v>3040</v>
      </c>
    </row>
    <row r="63" spans="1:9" ht="24" customHeight="1" x14ac:dyDescent="0.25">
      <c r="A63" s="19" t="s">
        <v>2173</v>
      </c>
      <c r="B63" s="4" t="s">
        <v>2194</v>
      </c>
      <c r="C63" s="4" t="s">
        <v>2082</v>
      </c>
      <c r="D63" s="6"/>
      <c r="E63" s="1" t="s">
        <v>103</v>
      </c>
      <c r="F63" s="3" t="s">
        <v>115</v>
      </c>
      <c r="G63" s="6"/>
      <c r="H63" s="3">
        <v>47400</v>
      </c>
      <c r="I63" s="3" t="s">
        <v>3038</v>
      </c>
    </row>
    <row r="64" spans="1:9" ht="24" customHeight="1" x14ac:dyDescent="0.25">
      <c r="A64" s="19" t="s">
        <v>2177</v>
      </c>
      <c r="B64" s="4" t="s">
        <v>2194</v>
      </c>
      <c r="C64" s="4" t="s">
        <v>2088</v>
      </c>
      <c r="D64" s="6"/>
      <c r="E64" s="1" t="s">
        <v>116</v>
      </c>
      <c r="F64" s="3" t="s">
        <v>117</v>
      </c>
      <c r="G64" s="6"/>
      <c r="H64" s="3">
        <v>42000</v>
      </c>
      <c r="I64" s="3" t="s">
        <v>3036</v>
      </c>
    </row>
    <row r="65" spans="1:9" ht="24" customHeight="1" x14ac:dyDescent="0.25">
      <c r="A65" s="19" t="s">
        <v>2179</v>
      </c>
      <c r="B65" s="4" t="s">
        <v>2194</v>
      </c>
      <c r="C65" s="4" t="s">
        <v>2091</v>
      </c>
      <c r="D65" s="6"/>
      <c r="E65" s="1" t="s">
        <v>118</v>
      </c>
      <c r="F65" s="3" t="s">
        <v>119</v>
      </c>
      <c r="G65" s="6"/>
      <c r="H65" s="3" t="s">
        <v>2148</v>
      </c>
      <c r="I65" s="3" t="s">
        <v>3041</v>
      </c>
    </row>
    <row r="66" spans="1:9" ht="24" customHeight="1" x14ac:dyDescent="0.25">
      <c r="A66" s="19" t="s">
        <v>2178</v>
      </c>
      <c r="B66" s="4" t="s">
        <v>2194</v>
      </c>
      <c r="C66" s="4" t="s">
        <v>2090</v>
      </c>
      <c r="D66" s="6"/>
      <c r="E66" s="1" t="s">
        <v>105</v>
      </c>
      <c r="F66" s="3" t="s">
        <v>120</v>
      </c>
      <c r="G66" s="6"/>
      <c r="H66" s="3" t="s">
        <v>2149</v>
      </c>
      <c r="I66" s="3" t="s">
        <v>3036</v>
      </c>
    </row>
    <row r="67" spans="1:9" ht="24" customHeight="1" x14ac:dyDescent="0.25">
      <c r="A67" s="19" t="s">
        <v>2175</v>
      </c>
      <c r="B67" s="4" t="s">
        <v>2194</v>
      </c>
      <c r="C67" s="4" t="s">
        <v>2084</v>
      </c>
      <c r="D67" s="6"/>
      <c r="E67" s="1" t="s">
        <v>121</v>
      </c>
      <c r="F67" s="3" t="s">
        <v>122</v>
      </c>
      <c r="G67" s="6"/>
      <c r="H67" s="3" t="s">
        <v>2150</v>
      </c>
      <c r="I67" s="3" t="s">
        <v>3036</v>
      </c>
    </row>
    <row r="68" spans="1:9" ht="24" customHeight="1" x14ac:dyDescent="0.25">
      <c r="A68" s="19" t="s">
        <v>2176</v>
      </c>
      <c r="B68" s="4" t="s">
        <v>2194</v>
      </c>
      <c r="C68" s="4" t="s">
        <v>2086</v>
      </c>
      <c r="D68" s="6"/>
      <c r="E68" s="1" t="s">
        <v>123</v>
      </c>
      <c r="F68" s="3" t="s">
        <v>124</v>
      </c>
      <c r="G68" s="6"/>
      <c r="H68" s="3">
        <v>42400</v>
      </c>
      <c r="I68" s="3" t="s">
        <v>3038</v>
      </c>
    </row>
    <row r="69" spans="1:9" ht="24" customHeight="1" x14ac:dyDescent="0.25">
      <c r="A69" s="19" t="s">
        <v>2174</v>
      </c>
      <c r="B69" s="4" t="s">
        <v>2194</v>
      </c>
      <c r="C69" s="4" t="s">
        <v>2083</v>
      </c>
      <c r="D69" s="6"/>
      <c r="E69" s="1" t="s">
        <v>125</v>
      </c>
      <c r="F69" s="3" t="s">
        <v>126</v>
      </c>
      <c r="G69" s="6"/>
      <c r="H69" s="3" t="s">
        <v>2151</v>
      </c>
      <c r="I69" s="3" t="s">
        <v>3038</v>
      </c>
    </row>
    <row r="70" spans="1:9" ht="24" customHeight="1" x14ac:dyDescent="0.25">
      <c r="A70" s="19" t="s">
        <v>2170</v>
      </c>
      <c r="B70" s="4" t="s">
        <v>2194</v>
      </c>
      <c r="C70" s="4" t="s">
        <v>2076</v>
      </c>
      <c r="D70" s="6"/>
      <c r="E70" s="1" t="s">
        <v>127</v>
      </c>
      <c r="F70" s="3" t="s">
        <v>128</v>
      </c>
      <c r="G70" s="6"/>
      <c r="H70" s="3">
        <v>42700</v>
      </c>
      <c r="I70" s="3" t="s">
        <v>3036</v>
      </c>
    </row>
    <row r="71" spans="1:9" ht="24" customHeight="1" x14ac:dyDescent="0.25">
      <c r="A71" s="19" t="s">
        <v>2169</v>
      </c>
      <c r="B71" s="4" t="s">
        <v>2194</v>
      </c>
      <c r="C71" s="4" t="s">
        <v>2075</v>
      </c>
      <c r="D71" s="6"/>
      <c r="E71" s="1" t="s">
        <v>129</v>
      </c>
      <c r="F71" s="3" t="s">
        <v>130</v>
      </c>
      <c r="G71" s="6"/>
      <c r="H71" s="3" t="s">
        <v>2152</v>
      </c>
      <c r="I71" s="3" t="s">
        <v>3036</v>
      </c>
    </row>
    <row r="72" spans="1:9" ht="24" customHeight="1" x14ac:dyDescent="0.25">
      <c r="A72" s="19" t="s">
        <v>2171</v>
      </c>
      <c r="B72" s="4" t="s">
        <v>2194</v>
      </c>
      <c r="C72" s="4" t="s">
        <v>2078</v>
      </c>
      <c r="D72" s="6"/>
      <c r="E72" s="1" t="s">
        <v>127</v>
      </c>
      <c r="F72" s="3" t="s">
        <v>131</v>
      </c>
      <c r="G72" s="6"/>
      <c r="H72" s="3" t="s">
        <v>2153</v>
      </c>
      <c r="I72" s="3" t="s">
        <v>3043</v>
      </c>
    </row>
    <row r="73" spans="1:9" ht="24" customHeight="1" x14ac:dyDescent="0.25">
      <c r="A73" s="19" t="s">
        <v>2143</v>
      </c>
      <c r="B73" s="4" t="s">
        <v>2194</v>
      </c>
      <c r="C73" s="4" t="s">
        <v>2023</v>
      </c>
      <c r="D73" s="6"/>
      <c r="E73" s="1" t="s">
        <v>129</v>
      </c>
      <c r="F73" s="3" t="s">
        <v>132</v>
      </c>
      <c r="G73" s="6"/>
      <c r="H73" s="3" t="s">
        <v>2154</v>
      </c>
      <c r="I73" s="3" t="s">
        <v>3043</v>
      </c>
    </row>
    <row r="74" spans="1:9" ht="24" customHeight="1" x14ac:dyDescent="0.25">
      <c r="A74" s="19" t="s">
        <v>2142</v>
      </c>
      <c r="B74" s="4" t="s">
        <v>2194</v>
      </c>
      <c r="C74" s="4" t="s">
        <v>2029</v>
      </c>
      <c r="D74" s="6"/>
      <c r="E74" s="1" t="s">
        <v>133</v>
      </c>
      <c r="F74" s="3" t="s">
        <v>134</v>
      </c>
      <c r="G74" s="6"/>
      <c r="H74" s="3">
        <v>44800</v>
      </c>
      <c r="I74" s="3" t="s">
        <v>3043</v>
      </c>
    </row>
    <row r="75" spans="1:9" ht="24" customHeight="1" x14ac:dyDescent="0.25">
      <c r="A75" s="19" t="s">
        <v>2141</v>
      </c>
      <c r="B75" s="4" t="s">
        <v>2194</v>
      </c>
      <c r="C75" s="4" t="s">
        <v>2041</v>
      </c>
      <c r="D75" s="6"/>
      <c r="E75" s="1" t="s">
        <v>135</v>
      </c>
      <c r="F75" s="3" t="s">
        <v>136</v>
      </c>
      <c r="G75" s="6"/>
      <c r="H75" s="3">
        <v>45800</v>
      </c>
      <c r="I75" s="3" t="s">
        <v>3043</v>
      </c>
    </row>
    <row r="76" spans="1:9" ht="24" customHeight="1" x14ac:dyDescent="0.25">
      <c r="A76" s="19" t="s">
        <v>2144</v>
      </c>
      <c r="B76" s="4" t="s">
        <v>2194</v>
      </c>
      <c r="C76" s="4" t="s">
        <v>2036</v>
      </c>
      <c r="D76" s="6"/>
      <c r="E76" s="1" t="s">
        <v>135</v>
      </c>
      <c r="F76" s="3" t="s">
        <v>137</v>
      </c>
      <c r="G76" s="6"/>
      <c r="H76" s="3" t="s">
        <v>2155</v>
      </c>
      <c r="I76" s="3" t="s">
        <v>3043</v>
      </c>
    </row>
    <row r="77" spans="1:9" ht="24" customHeight="1" x14ac:dyDescent="0.25">
      <c r="A77" s="19" t="s">
        <v>2160</v>
      </c>
      <c r="B77" s="4" t="s">
        <v>2194</v>
      </c>
      <c r="C77" s="4" t="s">
        <v>2066</v>
      </c>
      <c r="D77" s="6"/>
      <c r="E77" s="1" t="s">
        <v>138</v>
      </c>
      <c r="F77" s="3" t="s">
        <v>139</v>
      </c>
      <c r="G77" s="6"/>
      <c r="H77" s="3" t="s">
        <v>2156</v>
      </c>
      <c r="I77" s="3" t="s">
        <v>3043</v>
      </c>
    </row>
    <row r="78" spans="1:9" ht="24" customHeight="1" x14ac:dyDescent="0.25">
      <c r="A78" s="19" t="s">
        <v>2150</v>
      </c>
      <c r="B78" s="4" t="s">
        <v>2194</v>
      </c>
      <c r="C78" s="4" t="s">
        <v>2054</v>
      </c>
      <c r="D78" s="6"/>
      <c r="E78" s="1" t="s">
        <v>140</v>
      </c>
      <c r="F78" s="3" t="s">
        <v>141</v>
      </c>
      <c r="G78" s="6"/>
      <c r="H78" s="3">
        <v>99800</v>
      </c>
      <c r="I78" s="3" t="s">
        <v>3044</v>
      </c>
    </row>
    <row r="79" spans="1:9" ht="24" customHeight="1" x14ac:dyDescent="0.25">
      <c r="A79" s="19" t="s">
        <v>2149</v>
      </c>
      <c r="B79" s="4" t="s">
        <v>2194</v>
      </c>
      <c r="C79" s="4" t="s">
        <v>2029</v>
      </c>
      <c r="D79" s="6"/>
      <c r="E79" s="1" t="s">
        <v>142</v>
      </c>
      <c r="F79" s="3" t="s">
        <v>143</v>
      </c>
      <c r="G79" s="6"/>
      <c r="H79" s="3" t="s">
        <v>2157</v>
      </c>
      <c r="I79" s="3" t="s">
        <v>3045</v>
      </c>
    </row>
    <row r="80" spans="1:9" ht="24" customHeight="1" x14ac:dyDescent="0.25">
      <c r="A80" s="19" t="s">
        <v>2152</v>
      </c>
      <c r="B80" s="4" t="s">
        <v>2194</v>
      </c>
      <c r="C80" s="4" t="s">
        <v>2036</v>
      </c>
      <c r="D80" s="6"/>
      <c r="E80" s="1" t="s">
        <v>144</v>
      </c>
      <c r="F80" s="3" t="s">
        <v>145</v>
      </c>
      <c r="G80" s="6"/>
      <c r="H80" s="3">
        <v>99500</v>
      </c>
      <c r="I80" s="3" t="s">
        <v>3045</v>
      </c>
    </row>
    <row r="81" spans="1:9" ht="24" customHeight="1" x14ac:dyDescent="0.25">
      <c r="A81" s="19" t="s">
        <v>2151</v>
      </c>
      <c r="B81" s="4" t="s">
        <v>2194</v>
      </c>
      <c r="C81" s="4" t="s">
        <v>2020</v>
      </c>
      <c r="D81" s="6"/>
      <c r="E81" s="1" t="s">
        <v>146</v>
      </c>
      <c r="F81" s="3" t="s">
        <v>147</v>
      </c>
      <c r="G81" s="6"/>
      <c r="H81" s="3" t="s">
        <v>2158</v>
      </c>
      <c r="I81" s="3" t="s">
        <v>3043</v>
      </c>
    </row>
    <row r="82" spans="1:9" ht="24" customHeight="1" x14ac:dyDescent="0.25">
      <c r="A82" s="19" t="s">
        <v>2154</v>
      </c>
      <c r="B82" s="4" t="s">
        <v>2194</v>
      </c>
      <c r="C82" s="4" t="s">
        <v>2056</v>
      </c>
      <c r="D82" s="6"/>
      <c r="E82" s="1" t="s">
        <v>148</v>
      </c>
      <c r="F82" s="3" t="s">
        <v>149</v>
      </c>
      <c r="G82" s="6"/>
      <c r="H82" s="3">
        <v>82800</v>
      </c>
      <c r="I82" s="3" t="s">
        <v>3043</v>
      </c>
    </row>
    <row r="83" spans="1:9" ht="24" customHeight="1" x14ac:dyDescent="0.25">
      <c r="A83" s="19" t="s">
        <v>2154</v>
      </c>
      <c r="B83" s="4" t="s">
        <v>2194</v>
      </c>
      <c r="C83" s="4" t="s">
        <v>2056</v>
      </c>
      <c r="D83" s="6"/>
      <c r="E83" s="1" t="s">
        <v>140</v>
      </c>
      <c r="F83" s="3" t="s">
        <v>150</v>
      </c>
      <c r="G83" s="6"/>
      <c r="H83" s="3" t="s">
        <v>2159</v>
      </c>
      <c r="I83" s="3" t="s">
        <v>3043</v>
      </c>
    </row>
    <row r="84" spans="1:9" ht="24" customHeight="1" x14ac:dyDescent="0.25">
      <c r="A84" s="19" t="s">
        <v>2148</v>
      </c>
      <c r="B84" s="4" t="s">
        <v>2194</v>
      </c>
      <c r="C84" s="4" t="s">
        <v>2053</v>
      </c>
      <c r="D84" s="6"/>
      <c r="E84" s="1" t="s">
        <v>144</v>
      </c>
      <c r="F84" s="3" t="s">
        <v>151</v>
      </c>
      <c r="G84" s="6"/>
      <c r="H84" s="3">
        <v>3800</v>
      </c>
      <c r="I84" s="3" t="s">
        <v>3043</v>
      </c>
    </row>
    <row r="85" spans="1:9" ht="24" customHeight="1" x14ac:dyDescent="0.25">
      <c r="A85" s="19" t="s">
        <v>2156</v>
      </c>
      <c r="B85" s="4" t="s">
        <v>2194</v>
      </c>
      <c r="C85" s="4" t="s">
        <v>2060</v>
      </c>
      <c r="D85" s="6"/>
      <c r="E85" s="1" t="s">
        <v>146</v>
      </c>
      <c r="F85" s="3" t="s">
        <v>152</v>
      </c>
      <c r="G85" s="6"/>
      <c r="H85" s="3" t="s">
        <v>2160</v>
      </c>
      <c r="I85" s="3" t="s">
        <v>3043</v>
      </c>
    </row>
    <row r="86" spans="1:9" ht="24" customHeight="1" x14ac:dyDescent="0.25">
      <c r="A86" s="19" t="s">
        <v>2156</v>
      </c>
      <c r="B86" s="4" t="s">
        <v>2194</v>
      </c>
      <c r="C86" s="4" t="s">
        <v>2060</v>
      </c>
      <c r="D86" s="6"/>
      <c r="E86" s="1" t="s">
        <v>153</v>
      </c>
      <c r="F86" s="3" t="s">
        <v>154</v>
      </c>
      <c r="G86" s="6"/>
      <c r="H86" s="3">
        <v>2800</v>
      </c>
      <c r="I86" s="3" t="s">
        <v>3043</v>
      </c>
    </row>
    <row r="87" spans="1:9" ht="24" customHeight="1" x14ac:dyDescent="0.25">
      <c r="A87" s="19" t="s">
        <v>2155</v>
      </c>
      <c r="B87" s="4" t="s">
        <v>2194</v>
      </c>
      <c r="C87" s="4" t="s">
        <v>2059</v>
      </c>
      <c r="D87" s="6"/>
      <c r="E87" s="1" t="s">
        <v>155</v>
      </c>
      <c r="F87" s="3" t="s">
        <v>156</v>
      </c>
      <c r="G87" s="6"/>
      <c r="H87" s="3">
        <v>8800</v>
      </c>
      <c r="I87" s="3" t="s">
        <v>3043</v>
      </c>
    </row>
    <row r="88" spans="1:9" ht="24" customHeight="1" x14ac:dyDescent="0.25">
      <c r="A88" s="19" t="s">
        <v>2155</v>
      </c>
      <c r="B88" s="4" t="s">
        <v>2194</v>
      </c>
      <c r="C88" s="4" t="s">
        <v>2059</v>
      </c>
      <c r="D88" s="6"/>
      <c r="E88" s="1" t="s">
        <v>157</v>
      </c>
      <c r="F88" s="3" t="s">
        <v>158</v>
      </c>
      <c r="G88" s="6"/>
      <c r="H88" s="3">
        <v>8900</v>
      </c>
      <c r="I88" s="3" t="s">
        <v>3043</v>
      </c>
    </row>
    <row r="89" spans="1:9" ht="24" customHeight="1" x14ac:dyDescent="0.25">
      <c r="A89" s="19" t="s">
        <v>2146</v>
      </c>
      <c r="B89" s="4" t="s">
        <v>2194</v>
      </c>
      <c r="C89" s="4" t="s">
        <v>2046</v>
      </c>
      <c r="D89" s="6"/>
      <c r="E89" s="1" t="s">
        <v>159</v>
      </c>
      <c r="F89" s="3" t="s">
        <v>160</v>
      </c>
      <c r="G89" s="6"/>
      <c r="H89" s="3" t="s">
        <v>2161</v>
      </c>
      <c r="I89" s="3" t="s">
        <v>3043</v>
      </c>
    </row>
    <row r="90" spans="1:9" ht="24" customHeight="1" x14ac:dyDescent="0.25">
      <c r="A90" s="19" t="s">
        <v>2146</v>
      </c>
      <c r="B90" s="4" t="s">
        <v>2194</v>
      </c>
      <c r="C90" s="4" t="s">
        <v>2047</v>
      </c>
      <c r="D90" s="6"/>
      <c r="E90" s="1" t="s">
        <v>161</v>
      </c>
      <c r="F90" s="3" t="s">
        <v>162</v>
      </c>
      <c r="G90" s="6"/>
      <c r="H90" s="3">
        <v>94800</v>
      </c>
      <c r="I90" s="3" t="s">
        <v>3043</v>
      </c>
    </row>
    <row r="91" spans="1:9" ht="24" customHeight="1" x14ac:dyDescent="0.25">
      <c r="A91" s="19" t="s">
        <v>2145</v>
      </c>
      <c r="B91" s="4" t="s">
        <v>2194</v>
      </c>
      <c r="C91" s="4" t="s">
        <v>2045</v>
      </c>
      <c r="D91" s="6"/>
      <c r="E91" s="1" t="s">
        <v>163</v>
      </c>
      <c r="F91" s="3" t="s">
        <v>164</v>
      </c>
      <c r="G91" s="6"/>
      <c r="H91" s="3" t="s">
        <v>2162</v>
      </c>
      <c r="I91" s="3" t="s">
        <v>3043</v>
      </c>
    </row>
    <row r="92" spans="1:9" ht="24" customHeight="1" x14ac:dyDescent="0.25">
      <c r="A92" s="19" t="s">
        <v>2147</v>
      </c>
      <c r="B92" s="4" t="s">
        <v>2194</v>
      </c>
      <c r="C92" s="4" t="s">
        <v>2051</v>
      </c>
      <c r="D92" s="6"/>
      <c r="E92" s="1" t="s">
        <v>165</v>
      </c>
      <c r="F92" s="3" t="s">
        <v>166</v>
      </c>
      <c r="G92" s="6"/>
      <c r="H92" s="3" t="s">
        <v>2163</v>
      </c>
      <c r="I92" s="3" t="s">
        <v>3043</v>
      </c>
    </row>
    <row r="93" spans="1:9" ht="24" customHeight="1" x14ac:dyDescent="0.25">
      <c r="A93" s="19" t="s">
        <v>2153</v>
      </c>
      <c r="B93" s="4" t="s">
        <v>2194</v>
      </c>
      <c r="C93" s="4" t="s">
        <v>2055</v>
      </c>
      <c r="D93" s="6"/>
      <c r="E93" s="1" t="s">
        <v>167</v>
      </c>
      <c r="F93" s="3" t="s">
        <v>168</v>
      </c>
      <c r="G93" s="6"/>
      <c r="H93" s="3">
        <v>72800</v>
      </c>
      <c r="I93" s="3" t="s">
        <v>3043</v>
      </c>
    </row>
    <row r="94" spans="1:9" ht="24" customHeight="1" x14ac:dyDescent="0.25">
      <c r="A94" s="19" t="s">
        <v>2153</v>
      </c>
      <c r="B94" s="4" t="s">
        <v>2194</v>
      </c>
      <c r="C94" s="4" t="s">
        <v>2055</v>
      </c>
      <c r="D94" s="6"/>
      <c r="E94" s="1" t="s">
        <v>169</v>
      </c>
      <c r="F94" s="3" t="s">
        <v>170</v>
      </c>
      <c r="G94" s="6"/>
      <c r="H94" s="3" t="s">
        <v>2164</v>
      </c>
      <c r="I94" s="3" t="s">
        <v>3043</v>
      </c>
    </row>
    <row r="95" spans="1:9" ht="24" customHeight="1" x14ac:dyDescent="0.25">
      <c r="A95" s="19" t="s">
        <v>2130</v>
      </c>
      <c r="B95" s="4" t="s">
        <v>2194</v>
      </c>
      <c r="C95" s="4" t="s">
        <v>2023</v>
      </c>
      <c r="D95" s="6"/>
      <c r="E95" s="1" t="s">
        <v>171</v>
      </c>
      <c r="F95" s="3" t="s">
        <v>172</v>
      </c>
      <c r="G95" s="6"/>
      <c r="H95" s="3">
        <v>72900</v>
      </c>
      <c r="I95" s="3" t="s">
        <v>3043</v>
      </c>
    </row>
    <row r="96" spans="1:9" ht="24" customHeight="1" x14ac:dyDescent="0.25">
      <c r="A96" s="19" t="s">
        <v>2129</v>
      </c>
      <c r="B96" s="4" t="s">
        <v>2194</v>
      </c>
      <c r="C96" s="4" t="s">
        <v>2029</v>
      </c>
      <c r="D96" s="6"/>
      <c r="E96" s="1" t="s">
        <v>173</v>
      </c>
      <c r="F96" s="3" t="s">
        <v>174</v>
      </c>
      <c r="G96" s="6"/>
      <c r="H96" s="3" t="s">
        <v>2165</v>
      </c>
      <c r="I96" s="3" t="s">
        <v>3043</v>
      </c>
    </row>
    <row r="97" spans="1:9" ht="24" customHeight="1" x14ac:dyDescent="0.25">
      <c r="A97" s="19" t="s">
        <v>2127</v>
      </c>
      <c r="B97" s="4" t="s">
        <v>2194</v>
      </c>
      <c r="C97" s="4" t="s">
        <v>2026</v>
      </c>
      <c r="D97" s="6"/>
      <c r="E97" s="1" t="s">
        <v>175</v>
      </c>
      <c r="F97" s="3" t="s">
        <v>176</v>
      </c>
      <c r="G97" s="6"/>
      <c r="H97" s="3" t="s">
        <v>2153</v>
      </c>
      <c r="I97" s="3" t="s">
        <v>3043</v>
      </c>
    </row>
    <row r="98" spans="1:9" ht="24" customHeight="1" x14ac:dyDescent="0.25">
      <c r="A98" s="19" t="s">
        <v>2128</v>
      </c>
      <c r="B98" s="4" t="s">
        <v>2194</v>
      </c>
      <c r="C98" s="4" t="s">
        <v>2027</v>
      </c>
      <c r="D98" s="6"/>
      <c r="E98" s="1" t="s">
        <v>177</v>
      </c>
      <c r="F98" s="3" t="s">
        <v>178</v>
      </c>
      <c r="G98" s="6"/>
      <c r="H98" s="3" t="s">
        <v>3063</v>
      </c>
      <c r="I98" s="3" t="s">
        <v>3043</v>
      </c>
    </row>
    <row r="99" spans="1:9" ht="24" customHeight="1" x14ac:dyDescent="0.25">
      <c r="A99" s="19" t="s">
        <v>2131</v>
      </c>
      <c r="B99" s="4" t="s">
        <v>2194</v>
      </c>
      <c r="C99" s="4" t="s">
        <v>2024</v>
      </c>
      <c r="D99" s="6"/>
      <c r="E99" s="1" t="s">
        <v>179</v>
      </c>
      <c r="F99" s="3" t="s">
        <v>180</v>
      </c>
      <c r="G99" s="6"/>
      <c r="H99" s="3" t="s">
        <v>2154</v>
      </c>
      <c r="I99" s="3" t="s">
        <v>3043</v>
      </c>
    </row>
    <row r="100" spans="1:9" ht="24" customHeight="1" x14ac:dyDescent="0.25">
      <c r="A100" s="19" t="s">
        <v>2135</v>
      </c>
      <c r="B100" s="4" t="s">
        <v>2194</v>
      </c>
      <c r="C100" s="4" t="s">
        <v>2036</v>
      </c>
      <c r="D100" s="6"/>
      <c r="E100" s="1" t="s">
        <v>181</v>
      </c>
      <c r="F100" s="3" t="s">
        <v>182</v>
      </c>
      <c r="G100" s="6"/>
      <c r="H100" s="3" t="s">
        <v>2156</v>
      </c>
      <c r="I100" s="3" t="s">
        <v>3043</v>
      </c>
    </row>
    <row r="101" spans="1:9" ht="24" customHeight="1" x14ac:dyDescent="0.25">
      <c r="A101" s="19" t="s">
        <v>2136</v>
      </c>
      <c r="B101" s="4" t="s">
        <v>2194</v>
      </c>
      <c r="C101" s="4" t="s">
        <v>2020</v>
      </c>
      <c r="D101" s="6"/>
      <c r="E101" s="1" t="s">
        <v>183</v>
      </c>
      <c r="F101" s="3" t="s">
        <v>184</v>
      </c>
      <c r="G101" s="6"/>
      <c r="H101" s="3" t="s">
        <v>2155</v>
      </c>
      <c r="I101" s="3" t="s">
        <v>3043</v>
      </c>
    </row>
    <row r="102" spans="1:9" ht="24" customHeight="1" x14ac:dyDescent="0.25">
      <c r="A102" s="19" t="s">
        <v>2134</v>
      </c>
      <c r="B102" s="4" t="s">
        <v>2194</v>
      </c>
      <c r="C102" s="4" t="s">
        <v>2034</v>
      </c>
      <c r="D102" s="6"/>
      <c r="E102" s="1" t="s">
        <v>185</v>
      </c>
      <c r="F102" s="3" t="s">
        <v>186</v>
      </c>
      <c r="G102" s="6"/>
      <c r="H102" s="3">
        <v>45800</v>
      </c>
      <c r="I102" s="3" t="s">
        <v>3043</v>
      </c>
    </row>
    <row r="103" spans="1:9" ht="24" customHeight="1" x14ac:dyDescent="0.25">
      <c r="A103" s="19" t="s">
        <v>2137</v>
      </c>
      <c r="B103" s="4" t="s">
        <v>2194</v>
      </c>
      <c r="C103" s="4" t="s">
        <v>2037</v>
      </c>
      <c r="D103" s="6"/>
      <c r="E103" s="1" t="s">
        <v>187</v>
      </c>
      <c r="F103" s="3" t="s">
        <v>188</v>
      </c>
      <c r="G103" s="6"/>
      <c r="H103" s="3" t="s">
        <v>2166</v>
      </c>
      <c r="I103" s="3" t="s">
        <v>2720</v>
      </c>
    </row>
    <row r="104" spans="1:9" ht="24" customHeight="1" x14ac:dyDescent="0.25">
      <c r="A104" s="19" t="s">
        <v>2113</v>
      </c>
      <c r="B104" s="4" t="s">
        <v>2194</v>
      </c>
      <c r="C104" s="4" t="s">
        <v>2011</v>
      </c>
      <c r="D104" s="6"/>
      <c r="E104" s="1" t="s">
        <v>189</v>
      </c>
      <c r="F104" s="3" t="s">
        <v>190</v>
      </c>
      <c r="G104" s="6"/>
      <c r="H104" s="3" t="s">
        <v>2167</v>
      </c>
      <c r="I104" s="3" t="s">
        <v>3045</v>
      </c>
    </row>
    <row r="105" spans="1:9" ht="24" customHeight="1" x14ac:dyDescent="0.25">
      <c r="A105" s="19" t="s">
        <v>2122</v>
      </c>
      <c r="B105" s="4" t="s">
        <v>2194</v>
      </c>
      <c r="C105" s="4" t="s">
        <v>2021</v>
      </c>
      <c r="D105" s="6"/>
      <c r="E105" s="1" t="s">
        <v>191</v>
      </c>
      <c r="F105" s="3" t="s">
        <v>192</v>
      </c>
      <c r="G105" s="6"/>
      <c r="H105" s="3" t="s">
        <v>2168</v>
      </c>
      <c r="I105" s="3"/>
    </row>
    <row r="106" spans="1:9" ht="24" customHeight="1" x14ac:dyDescent="0.25">
      <c r="A106" s="19" t="s">
        <v>2121</v>
      </c>
      <c r="B106" s="4" t="s">
        <v>2194</v>
      </c>
      <c r="C106" s="4" t="s">
        <v>2020</v>
      </c>
      <c r="D106" s="6"/>
      <c r="E106" s="1" t="s">
        <v>193</v>
      </c>
      <c r="F106" s="3" t="s">
        <v>194</v>
      </c>
      <c r="G106" s="6"/>
      <c r="H106" s="3">
        <v>18600</v>
      </c>
      <c r="I106" s="3" t="s">
        <v>3046</v>
      </c>
    </row>
    <row r="107" spans="1:9" ht="24" customHeight="1" x14ac:dyDescent="0.25">
      <c r="A107" s="19" t="s">
        <v>2124</v>
      </c>
      <c r="B107" s="4" t="s">
        <v>2194</v>
      </c>
      <c r="C107" s="4" t="s">
        <v>2023</v>
      </c>
      <c r="D107" s="6"/>
      <c r="E107" s="1" t="s">
        <v>195</v>
      </c>
      <c r="F107" s="3" t="s">
        <v>196</v>
      </c>
      <c r="G107" s="6"/>
      <c r="H107" s="3" t="s">
        <v>2169</v>
      </c>
      <c r="I107" s="3" t="s">
        <v>3046</v>
      </c>
    </row>
    <row r="108" spans="1:9" ht="24" customHeight="1" x14ac:dyDescent="0.25">
      <c r="A108" s="19" t="s">
        <v>2125</v>
      </c>
      <c r="B108" s="4" t="s">
        <v>2194</v>
      </c>
      <c r="C108" s="4" t="s">
        <v>2024</v>
      </c>
      <c r="D108" s="6"/>
      <c r="E108" s="1" t="s">
        <v>197</v>
      </c>
      <c r="F108" s="3" t="s">
        <v>198</v>
      </c>
      <c r="G108" s="6"/>
      <c r="H108" s="3" t="s">
        <v>2170</v>
      </c>
      <c r="I108" s="3" t="s">
        <v>3046</v>
      </c>
    </row>
    <row r="109" spans="1:9" ht="24" customHeight="1" x14ac:dyDescent="0.25">
      <c r="A109" s="19" t="s">
        <v>2118</v>
      </c>
      <c r="B109" s="4" t="s">
        <v>2194</v>
      </c>
      <c r="C109" s="4" t="s">
        <v>2016</v>
      </c>
      <c r="D109" s="6"/>
      <c r="E109" s="1" t="s">
        <v>199</v>
      </c>
      <c r="F109" s="3" t="s">
        <v>200</v>
      </c>
      <c r="G109" s="6"/>
      <c r="H109" s="3">
        <v>18700</v>
      </c>
      <c r="I109" s="3" t="s">
        <v>3046</v>
      </c>
    </row>
    <row r="110" spans="1:9" ht="24" customHeight="1" x14ac:dyDescent="0.25">
      <c r="A110" s="19" t="s">
        <v>2123</v>
      </c>
      <c r="B110" s="4" t="s">
        <v>2194</v>
      </c>
      <c r="C110" s="4" t="s">
        <v>2022</v>
      </c>
      <c r="D110" s="6"/>
      <c r="E110" s="1" t="s">
        <v>201</v>
      </c>
      <c r="F110" s="3" t="s">
        <v>202</v>
      </c>
      <c r="G110" s="6"/>
      <c r="H110" s="3" t="s">
        <v>2171</v>
      </c>
      <c r="I110" s="3" t="s">
        <v>3046</v>
      </c>
    </row>
    <row r="111" spans="1:9" ht="24" customHeight="1" x14ac:dyDescent="0.25">
      <c r="A111" s="19" t="s">
        <v>2111</v>
      </c>
      <c r="B111" s="4" t="s">
        <v>2194</v>
      </c>
      <c r="C111" s="4" t="s">
        <v>2007</v>
      </c>
      <c r="D111" s="6"/>
      <c r="E111" s="1" t="s">
        <v>203</v>
      </c>
      <c r="F111" s="3" t="s">
        <v>204</v>
      </c>
      <c r="G111" s="6"/>
      <c r="H111" s="3">
        <v>18800</v>
      </c>
      <c r="I111" s="3" t="s">
        <v>3044</v>
      </c>
    </row>
    <row r="112" spans="1:9" ht="24" customHeight="1" x14ac:dyDescent="0.25">
      <c r="A112" s="19" t="s">
        <v>2119</v>
      </c>
      <c r="B112" s="4" t="s">
        <v>2194</v>
      </c>
      <c r="C112" s="4" t="s">
        <v>2017</v>
      </c>
      <c r="D112" s="6"/>
      <c r="E112" s="1" t="s">
        <v>205</v>
      </c>
      <c r="F112" s="3" t="s">
        <v>206</v>
      </c>
      <c r="G112" s="6"/>
      <c r="H112" s="3">
        <v>18000</v>
      </c>
      <c r="I112" s="3" t="s">
        <v>2720</v>
      </c>
    </row>
    <row r="113" spans="1:9" ht="24" customHeight="1" x14ac:dyDescent="0.25">
      <c r="A113" s="19" t="s">
        <v>2120</v>
      </c>
      <c r="B113" s="4" t="s">
        <v>2194</v>
      </c>
      <c r="C113" s="4" t="s">
        <v>2018</v>
      </c>
      <c r="D113" s="6"/>
      <c r="E113" s="1" t="s">
        <v>207</v>
      </c>
      <c r="F113" s="3" t="s">
        <v>208</v>
      </c>
      <c r="G113" s="6"/>
      <c r="H113" s="3" t="s">
        <v>2172</v>
      </c>
      <c r="I113" s="3" t="s">
        <v>2720</v>
      </c>
    </row>
    <row r="114" spans="1:9" ht="24" customHeight="1" x14ac:dyDescent="0.25">
      <c r="A114" s="19" t="s">
        <v>2126</v>
      </c>
      <c r="B114" s="4" t="s">
        <v>2194</v>
      </c>
      <c r="C114" s="4" t="s">
        <v>2025</v>
      </c>
      <c r="D114" s="6"/>
      <c r="E114" s="1" t="s">
        <v>209</v>
      </c>
      <c r="F114" s="3" t="s">
        <v>210</v>
      </c>
      <c r="G114" s="6"/>
      <c r="H114" s="3" t="s">
        <v>2173</v>
      </c>
      <c r="I114" s="3" t="s">
        <v>2720</v>
      </c>
    </row>
    <row r="115" spans="1:9" ht="24" customHeight="1" x14ac:dyDescent="0.25">
      <c r="A115" s="19" t="s">
        <v>2112</v>
      </c>
      <c r="B115" s="4" t="s">
        <v>2194</v>
      </c>
      <c r="C115" s="4" t="s">
        <v>2008</v>
      </c>
      <c r="D115" s="6"/>
      <c r="E115" s="1" t="s">
        <v>211</v>
      </c>
      <c r="F115" s="3" t="s">
        <v>212</v>
      </c>
      <c r="G115" s="6"/>
      <c r="H115" s="3" t="s">
        <v>2174</v>
      </c>
      <c r="I115" s="3" t="s">
        <v>3045</v>
      </c>
    </row>
    <row r="116" spans="1:9" ht="24" customHeight="1" x14ac:dyDescent="0.25">
      <c r="A116" s="19" t="s">
        <v>2165</v>
      </c>
      <c r="B116" s="4" t="s">
        <v>2194</v>
      </c>
      <c r="C116" s="4" t="s">
        <v>2060</v>
      </c>
      <c r="D116" s="6"/>
      <c r="E116" s="1" t="s">
        <v>213</v>
      </c>
      <c r="F116" s="3" t="s">
        <v>214</v>
      </c>
      <c r="G116" s="6"/>
      <c r="H116" s="3" t="s">
        <v>2175</v>
      </c>
      <c r="I116" s="3" t="s">
        <v>3045</v>
      </c>
    </row>
    <row r="117" spans="1:9" ht="24" customHeight="1" x14ac:dyDescent="0.25">
      <c r="A117" s="19" t="s">
        <v>2164</v>
      </c>
      <c r="B117" s="4" t="s">
        <v>2194</v>
      </c>
      <c r="C117" s="4" t="s">
        <v>2059</v>
      </c>
      <c r="D117" s="6"/>
      <c r="E117" s="1" t="s">
        <v>215</v>
      </c>
      <c r="F117" s="3" t="s">
        <v>216</v>
      </c>
      <c r="G117" s="6"/>
      <c r="H117" s="3">
        <v>18500</v>
      </c>
      <c r="I117" s="3" t="s">
        <v>3045</v>
      </c>
    </row>
    <row r="118" spans="1:9" ht="24" customHeight="1" x14ac:dyDescent="0.25">
      <c r="A118" s="19" t="s">
        <v>2140</v>
      </c>
      <c r="B118" s="4" t="s">
        <v>2194</v>
      </c>
      <c r="C118" s="4" t="s">
        <v>2023</v>
      </c>
      <c r="D118" s="6"/>
      <c r="E118" s="1" t="s">
        <v>217</v>
      </c>
      <c r="F118" s="3" t="s">
        <v>218</v>
      </c>
      <c r="G118" s="6"/>
      <c r="H118" s="3" t="s">
        <v>2176</v>
      </c>
      <c r="I118" s="3" t="s">
        <v>3045</v>
      </c>
    </row>
    <row r="119" spans="1:9" ht="24" customHeight="1" x14ac:dyDescent="0.25">
      <c r="A119" s="19" t="s">
        <v>2159</v>
      </c>
      <c r="B119" s="4" t="s">
        <v>2194</v>
      </c>
      <c r="C119" s="4" t="s">
        <v>2059</v>
      </c>
      <c r="D119" s="6"/>
      <c r="E119" s="1" t="s">
        <v>219</v>
      </c>
      <c r="F119" s="3" t="s">
        <v>220</v>
      </c>
      <c r="G119" s="6"/>
      <c r="H119" s="3">
        <v>18200</v>
      </c>
      <c r="I119" s="3" t="s">
        <v>3047</v>
      </c>
    </row>
    <row r="120" spans="1:9" ht="24" customHeight="1" x14ac:dyDescent="0.25">
      <c r="A120" s="19" t="s">
        <v>2161</v>
      </c>
      <c r="B120" s="4" t="s">
        <v>2194</v>
      </c>
      <c r="C120" s="4" t="s">
        <v>2068</v>
      </c>
      <c r="D120" s="6"/>
      <c r="E120" s="1" t="s">
        <v>221</v>
      </c>
      <c r="F120" s="3" t="s">
        <v>222</v>
      </c>
      <c r="G120" s="6"/>
      <c r="H120" s="3" t="s">
        <v>2177</v>
      </c>
      <c r="I120" s="3" t="s">
        <v>3047</v>
      </c>
    </row>
    <row r="121" spans="1:9" ht="24" customHeight="1" x14ac:dyDescent="0.25">
      <c r="A121" s="19" t="s">
        <v>2163</v>
      </c>
      <c r="B121" s="4" t="s">
        <v>2194</v>
      </c>
      <c r="C121" s="4" t="s">
        <v>2069</v>
      </c>
      <c r="D121" s="6"/>
      <c r="E121" s="1" t="s">
        <v>223</v>
      </c>
      <c r="F121" s="3" t="s">
        <v>224</v>
      </c>
      <c r="G121" s="6"/>
      <c r="H121" s="3">
        <v>18300</v>
      </c>
      <c r="I121" s="3" t="s">
        <v>3047</v>
      </c>
    </row>
    <row r="122" spans="1:9" ht="24" customHeight="1" x14ac:dyDescent="0.25">
      <c r="A122" s="19" t="s">
        <v>2162</v>
      </c>
      <c r="B122" s="4" t="s">
        <v>2194</v>
      </c>
      <c r="C122" s="4" t="s">
        <v>2066</v>
      </c>
      <c r="D122" s="6"/>
      <c r="E122" s="1" t="s">
        <v>225</v>
      </c>
      <c r="F122" s="3" t="s">
        <v>226</v>
      </c>
      <c r="G122" s="6"/>
      <c r="H122" s="3" t="s">
        <v>2178</v>
      </c>
      <c r="I122" s="3" t="s">
        <v>3047</v>
      </c>
    </row>
    <row r="123" spans="1:9" ht="24" customHeight="1" x14ac:dyDescent="0.25">
      <c r="A123" s="19" t="s">
        <v>2180</v>
      </c>
      <c r="B123" s="4" t="s">
        <v>2194</v>
      </c>
      <c r="C123" s="4" t="s">
        <v>2094</v>
      </c>
      <c r="D123" s="6"/>
      <c r="E123" s="1" t="s">
        <v>227</v>
      </c>
      <c r="F123" s="3" t="s">
        <v>228</v>
      </c>
      <c r="G123" s="6"/>
      <c r="H123" s="3" t="s">
        <v>2179</v>
      </c>
      <c r="I123" s="3" t="s">
        <v>3047</v>
      </c>
    </row>
    <row r="124" spans="1:9" ht="24" customHeight="1" x14ac:dyDescent="0.25">
      <c r="A124" s="19" t="s">
        <v>2157</v>
      </c>
      <c r="B124" s="4" t="s">
        <v>2194</v>
      </c>
      <c r="C124" s="4" t="s">
        <v>2062</v>
      </c>
      <c r="D124" s="6"/>
      <c r="E124" s="1" t="s">
        <v>229</v>
      </c>
      <c r="F124" s="3" t="s">
        <v>230</v>
      </c>
      <c r="G124" s="6"/>
      <c r="H124" s="3">
        <v>18400</v>
      </c>
      <c r="I124" s="3" t="s">
        <v>3047</v>
      </c>
    </row>
    <row r="125" spans="1:9" ht="24" customHeight="1" x14ac:dyDescent="0.25">
      <c r="A125" s="19" t="s">
        <v>2157</v>
      </c>
      <c r="B125" s="4" t="s">
        <v>2194</v>
      </c>
      <c r="C125" s="4" t="s">
        <v>2062</v>
      </c>
      <c r="D125" s="6"/>
      <c r="E125" s="1" t="s">
        <v>231</v>
      </c>
      <c r="F125" s="3" t="s">
        <v>232</v>
      </c>
      <c r="G125" s="6"/>
      <c r="H125" s="3">
        <v>99800</v>
      </c>
      <c r="I125" s="3" t="s">
        <v>3044</v>
      </c>
    </row>
    <row r="126" spans="1:9" ht="24" customHeight="1" x14ac:dyDescent="0.25">
      <c r="A126" s="19" t="s">
        <v>2330</v>
      </c>
      <c r="B126" s="4" t="s">
        <v>2375</v>
      </c>
      <c r="C126" s="4" t="s">
        <v>2240</v>
      </c>
      <c r="D126" s="6"/>
      <c r="E126" s="1" t="s">
        <v>233</v>
      </c>
      <c r="F126" s="3" t="s">
        <v>234</v>
      </c>
      <c r="G126" s="6"/>
      <c r="H126" s="3">
        <v>99400</v>
      </c>
      <c r="I126" s="3" t="s">
        <v>3047</v>
      </c>
    </row>
    <row r="127" spans="1:9" ht="24" customHeight="1" x14ac:dyDescent="0.25">
      <c r="A127" s="19" t="s">
        <v>2329</v>
      </c>
      <c r="B127" s="4" t="s">
        <v>2375</v>
      </c>
      <c r="C127" s="4" t="s">
        <v>2239</v>
      </c>
      <c r="D127" s="6"/>
      <c r="E127" s="1" t="s">
        <v>235</v>
      </c>
      <c r="F127" s="3" t="s">
        <v>236</v>
      </c>
      <c r="G127" s="6"/>
      <c r="H127" s="3" t="s">
        <v>2180</v>
      </c>
      <c r="I127" s="3" t="s">
        <v>3047</v>
      </c>
    </row>
    <row r="128" spans="1:9" ht="24" customHeight="1" x14ac:dyDescent="0.25">
      <c r="A128" s="19" t="s">
        <v>2327</v>
      </c>
      <c r="B128" s="4" t="s">
        <v>2375</v>
      </c>
      <c r="C128" s="4" t="s">
        <v>2237</v>
      </c>
      <c r="D128" s="6"/>
      <c r="E128" s="1" t="s">
        <v>237</v>
      </c>
      <c r="F128" s="3" t="s">
        <v>238</v>
      </c>
      <c r="G128" s="6"/>
      <c r="H128" s="3">
        <v>99500</v>
      </c>
      <c r="I128" s="3" t="s">
        <v>3045</v>
      </c>
    </row>
    <row r="129" spans="1:9" ht="24" customHeight="1" x14ac:dyDescent="0.25">
      <c r="A129" s="19" t="s">
        <v>2323</v>
      </c>
      <c r="B129" s="4" t="s">
        <v>2375</v>
      </c>
      <c r="C129" s="4" t="s">
        <v>2233</v>
      </c>
      <c r="D129" s="6"/>
      <c r="E129" s="1" t="s">
        <v>239</v>
      </c>
      <c r="F129" s="3" t="s">
        <v>240</v>
      </c>
      <c r="G129" s="6"/>
      <c r="H129" s="3" t="s">
        <v>2157</v>
      </c>
      <c r="I129" s="3" t="s">
        <v>3045</v>
      </c>
    </row>
    <row r="130" spans="1:9" ht="24" customHeight="1" x14ac:dyDescent="0.25">
      <c r="A130" s="19" t="s">
        <v>2324</v>
      </c>
      <c r="B130" s="4" t="s">
        <v>2375</v>
      </c>
      <c r="C130" s="4" t="s">
        <v>2234</v>
      </c>
      <c r="D130" s="6"/>
      <c r="E130" s="1" t="s">
        <v>241</v>
      </c>
      <c r="F130" s="3" t="s">
        <v>242</v>
      </c>
      <c r="G130" s="6"/>
      <c r="H130" s="3">
        <v>92000</v>
      </c>
      <c r="I130" s="3" t="s">
        <v>2720</v>
      </c>
    </row>
    <row r="131" spans="1:9" ht="24" customHeight="1" x14ac:dyDescent="0.25">
      <c r="A131" s="19" t="s">
        <v>2292</v>
      </c>
      <c r="B131" s="4" t="s">
        <v>2375</v>
      </c>
      <c r="C131" s="4" t="s">
        <v>2202</v>
      </c>
      <c r="D131" s="6"/>
      <c r="E131" s="1" t="s">
        <v>243</v>
      </c>
      <c r="F131" s="3" t="s">
        <v>244</v>
      </c>
      <c r="G131" s="6"/>
      <c r="H131" s="3">
        <v>92500</v>
      </c>
      <c r="I131" s="3" t="s">
        <v>3045</v>
      </c>
    </row>
    <row r="132" spans="1:9" ht="24" customHeight="1" x14ac:dyDescent="0.25">
      <c r="A132" s="19" t="s">
        <v>2288</v>
      </c>
      <c r="B132" s="4" t="s">
        <v>2375</v>
      </c>
      <c r="C132" s="4" t="s">
        <v>2198</v>
      </c>
      <c r="D132" s="6"/>
      <c r="E132" s="1" t="s">
        <v>245</v>
      </c>
      <c r="F132" s="3" t="s">
        <v>246</v>
      </c>
      <c r="G132" s="6"/>
      <c r="H132" s="3">
        <v>92900</v>
      </c>
      <c r="I132" s="3"/>
    </row>
    <row r="133" spans="1:9" ht="24" customHeight="1" x14ac:dyDescent="0.25">
      <c r="A133" s="19" t="s">
        <v>2298</v>
      </c>
      <c r="B133" s="4" t="s">
        <v>2375</v>
      </c>
      <c r="C133" s="4" t="s">
        <v>2208</v>
      </c>
      <c r="D133" s="6"/>
      <c r="E133" s="1" t="s">
        <v>247</v>
      </c>
      <c r="F133" s="3" t="s">
        <v>248</v>
      </c>
      <c r="G133" s="6"/>
      <c r="H133" s="3">
        <v>12500</v>
      </c>
      <c r="I133" s="3" t="s">
        <v>3045</v>
      </c>
    </row>
    <row r="134" spans="1:9" ht="24" customHeight="1" x14ac:dyDescent="0.25">
      <c r="A134" s="19" t="s">
        <v>2291</v>
      </c>
      <c r="B134" s="4" t="s">
        <v>2375</v>
      </c>
      <c r="C134" s="4" t="s">
        <v>2201</v>
      </c>
      <c r="D134" s="6"/>
      <c r="E134" s="1" t="s">
        <v>249</v>
      </c>
      <c r="F134" s="3" t="s">
        <v>250</v>
      </c>
      <c r="G134" s="6"/>
      <c r="H134" s="3">
        <v>12600</v>
      </c>
      <c r="I134" s="3" t="s">
        <v>3046</v>
      </c>
    </row>
    <row r="135" spans="1:9" ht="24" customHeight="1" x14ac:dyDescent="0.25">
      <c r="A135" s="19" t="s">
        <v>2289</v>
      </c>
      <c r="B135" s="4" t="s">
        <v>2375</v>
      </c>
      <c r="C135" s="4" t="s">
        <v>2199</v>
      </c>
      <c r="D135" s="6"/>
      <c r="E135" s="1" t="s">
        <v>251</v>
      </c>
      <c r="F135" s="3" t="s">
        <v>252</v>
      </c>
      <c r="G135" s="6"/>
      <c r="H135" s="3">
        <v>12000</v>
      </c>
      <c r="I135" s="3" t="s">
        <v>2720</v>
      </c>
    </row>
    <row r="136" spans="1:9" ht="24" customHeight="1" x14ac:dyDescent="0.25">
      <c r="A136" s="19" t="s">
        <v>2297</v>
      </c>
      <c r="B136" s="4" t="s">
        <v>2375</v>
      </c>
      <c r="C136" s="4" t="s">
        <v>2207</v>
      </c>
      <c r="D136" s="6"/>
      <c r="E136" s="1" t="s">
        <v>253</v>
      </c>
      <c r="F136" s="3" t="s">
        <v>254</v>
      </c>
      <c r="G136" s="6"/>
      <c r="H136" s="3">
        <v>12300</v>
      </c>
      <c r="I136" s="3" t="s">
        <v>3047</v>
      </c>
    </row>
    <row r="137" spans="1:9" ht="24" customHeight="1" x14ac:dyDescent="0.25">
      <c r="A137" s="19" t="s">
        <v>2296</v>
      </c>
      <c r="B137" s="4" t="s">
        <v>2375</v>
      </c>
      <c r="C137" s="4" t="s">
        <v>2206</v>
      </c>
      <c r="D137" s="6"/>
      <c r="E137" s="1" t="s">
        <v>255</v>
      </c>
      <c r="F137" s="3" t="s">
        <v>256</v>
      </c>
      <c r="G137" s="6"/>
      <c r="H137" s="3">
        <v>12900</v>
      </c>
      <c r="I137" s="3" t="s">
        <v>3048</v>
      </c>
    </row>
    <row r="138" spans="1:9" ht="24" customHeight="1" x14ac:dyDescent="0.25">
      <c r="A138" s="19" t="s">
        <v>2294</v>
      </c>
      <c r="B138" s="4" t="s">
        <v>2375</v>
      </c>
      <c r="C138" s="4" t="s">
        <v>2204</v>
      </c>
      <c r="D138" s="6"/>
      <c r="E138" s="1" t="s">
        <v>257</v>
      </c>
      <c r="F138" s="3" t="s">
        <v>258</v>
      </c>
      <c r="G138" s="6"/>
      <c r="H138" s="3" t="s">
        <v>2181</v>
      </c>
      <c r="I138" s="3"/>
    </row>
    <row r="139" spans="1:9" ht="24" customHeight="1" x14ac:dyDescent="0.25">
      <c r="A139" s="19" t="s">
        <v>2293</v>
      </c>
      <c r="B139" s="4" t="s">
        <v>2375</v>
      </c>
      <c r="C139" s="4" t="s">
        <v>2203</v>
      </c>
      <c r="D139" s="6"/>
      <c r="E139" s="1" t="s">
        <v>259</v>
      </c>
      <c r="F139" s="3" t="s">
        <v>260</v>
      </c>
      <c r="G139" s="6"/>
      <c r="H139" s="3" t="s">
        <v>2182</v>
      </c>
      <c r="I139" s="3"/>
    </row>
    <row r="140" spans="1:9" ht="24" customHeight="1" x14ac:dyDescent="0.25">
      <c r="A140" s="19" t="s">
        <v>2290</v>
      </c>
      <c r="B140" s="4" t="s">
        <v>2375</v>
      </c>
      <c r="C140" s="4" t="s">
        <v>2200</v>
      </c>
      <c r="D140" s="6"/>
      <c r="E140" s="1" t="s">
        <v>261</v>
      </c>
      <c r="F140" s="3" t="s">
        <v>262</v>
      </c>
      <c r="G140" s="6"/>
      <c r="H140" s="3" t="s">
        <v>2183</v>
      </c>
      <c r="I140" s="3"/>
    </row>
    <row r="141" spans="1:9" ht="24" customHeight="1" x14ac:dyDescent="0.25">
      <c r="A141" s="19" t="s">
        <v>2328</v>
      </c>
      <c r="B141" s="4" t="s">
        <v>2375</v>
      </c>
      <c r="C141" s="4" t="s">
        <v>2238</v>
      </c>
      <c r="D141" s="6"/>
      <c r="E141" s="1" t="s">
        <v>263</v>
      </c>
      <c r="F141" s="3" t="s">
        <v>264</v>
      </c>
      <c r="G141" s="6"/>
      <c r="H141" s="3" t="s">
        <v>2184</v>
      </c>
      <c r="I141" s="3"/>
    </row>
    <row r="142" spans="1:9" ht="24" customHeight="1" x14ac:dyDescent="0.25">
      <c r="A142" s="19" t="s">
        <v>2358</v>
      </c>
      <c r="B142" s="4" t="s">
        <v>2194</v>
      </c>
      <c r="C142" s="4" t="s">
        <v>2268</v>
      </c>
      <c r="D142" s="6"/>
      <c r="E142" s="1" t="s">
        <v>265</v>
      </c>
      <c r="F142" s="3" t="s">
        <v>266</v>
      </c>
      <c r="G142" s="6"/>
      <c r="H142" s="3" t="s">
        <v>2185</v>
      </c>
      <c r="I142" s="3"/>
    </row>
    <row r="143" spans="1:9" ht="24" customHeight="1" x14ac:dyDescent="0.25">
      <c r="A143" s="19" t="s">
        <v>2366</v>
      </c>
      <c r="B143" s="4" t="s">
        <v>2194</v>
      </c>
      <c r="C143" s="4" t="s">
        <v>2276</v>
      </c>
      <c r="D143" s="6"/>
      <c r="E143" s="1" t="s">
        <v>267</v>
      </c>
      <c r="F143" s="3" t="s">
        <v>268</v>
      </c>
      <c r="G143" s="6"/>
      <c r="H143" s="3" t="s">
        <v>2186</v>
      </c>
      <c r="I143" s="3"/>
    </row>
    <row r="144" spans="1:9" ht="24" customHeight="1" x14ac:dyDescent="0.25">
      <c r="A144" s="19" t="s">
        <v>2158</v>
      </c>
      <c r="B144" s="4" t="s">
        <v>2194</v>
      </c>
      <c r="C144" s="4" t="s">
        <v>2064</v>
      </c>
      <c r="D144" s="6"/>
      <c r="E144" s="1" t="s">
        <v>269</v>
      </c>
      <c r="F144" s="3" t="s">
        <v>270</v>
      </c>
      <c r="G144" s="6"/>
      <c r="H144" s="3" t="s">
        <v>2187</v>
      </c>
      <c r="I144" s="3" t="s">
        <v>3049</v>
      </c>
    </row>
    <row r="145" spans="1:9" ht="24" customHeight="1" x14ac:dyDescent="0.25">
      <c r="A145" s="19" t="s">
        <v>2314</v>
      </c>
      <c r="B145" s="4" t="s">
        <v>2194</v>
      </c>
      <c r="C145" s="4" t="s">
        <v>2224</v>
      </c>
      <c r="D145" s="6"/>
      <c r="E145" s="1" t="s">
        <v>271</v>
      </c>
      <c r="F145" s="3" t="s">
        <v>272</v>
      </c>
      <c r="G145" s="6"/>
      <c r="H145" s="3" t="s">
        <v>2188</v>
      </c>
      <c r="I145" s="3" t="s">
        <v>3049</v>
      </c>
    </row>
    <row r="146" spans="1:9" ht="24" customHeight="1" x14ac:dyDescent="0.25">
      <c r="A146" s="19" t="s">
        <v>2333</v>
      </c>
      <c r="B146" s="4" t="s">
        <v>2194</v>
      </c>
      <c r="C146" s="4" t="s">
        <v>2243</v>
      </c>
      <c r="D146" s="6"/>
      <c r="E146" s="1" t="s">
        <v>273</v>
      </c>
      <c r="F146" s="3" t="s">
        <v>274</v>
      </c>
      <c r="G146" s="6"/>
      <c r="H146" s="3" t="s">
        <v>2189</v>
      </c>
      <c r="I146" s="3" t="s">
        <v>3049</v>
      </c>
    </row>
    <row r="147" spans="1:9" ht="24" customHeight="1" x14ac:dyDescent="0.25">
      <c r="A147" s="19" t="s">
        <v>2334</v>
      </c>
      <c r="B147" s="4" t="s">
        <v>2194</v>
      </c>
      <c r="C147" s="4" t="s">
        <v>2244</v>
      </c>
      <c r="D147" s="6"/>
      <c r="E147" s="1" t="s">
        <v>275</v>
      </c>
      <c r="F147" s="3" t="s">
        <v>276</v>
      </c>
      <c r="G147" s="6"/>
      <c r="H147" s="3" t="s">
        <v>2190</v>
      </c>
      <c r="I147" s="3" t="s">
        <v>3049</v>
      </c>
    </row>
    <row r="148" spans="1:9" ht="24" customHeight="1" x14ac:dyDescent="0.25">
      <c r="A148" s="19" t="s">
        <v>2186</v>
      </c>
      <c r="B148" s="4" t="s">
        <v>2194</v>
      </c>
      <c r="C148" s="4" t="s">
        <v>2103</v>
      </c>
      <c r="D148" s="6"/>
      <c r="E148" s="1" t="s">
        <v>277</v>
      </c>
      <c r="F148" s="3" t="s">
        <v>278</v>
      </c>
      <c r="G148" s="6"/>
      <c r="H148" s="3" t="s">
        <v>2191</v>
      </c>
      <c r="I148" s="3" t="s">
        <v>3049</v>
      </c>
    </row>
    <row r="149" spans="1:9" ht="24" customHeight="1" x14ac:dyDescent="0.25">
      <c r="A149" s="19" t="s">
        <v>2185</v>
      </c>
      <c r="B149" s="4" t="s">
        <v>2194</v>
      </c>
      <c r="C149" s="4" t="s">
        <v>2102</v>
      </c>
      <c r="D149" s="6"/>
      <c r="E149" s="1" t="s">
        <v>279</v>
      </c>
      <c r="F149" s="3" t="s">
        <v>280</v>
      </c>
      <c r="G149" s="6"/>
      <c r="H149" s="3" t="s">
        <v>2192</v>
      </c>
      <c r="I149" s="3" t="s">
        <v>3049</v>
      </c>
    </row>
    <row r="150" spans="1:9" ht="24" customHeight="1" x14ac:dyDescent="0.25">
      <c r="A150" s="19" t="s">
        <v>2184</v>
      </c>
      <c r="B150" s="4" t="s">
        <v>2194</v>
      </c>
      <c r="C150" s="4" t="s">
        <v>2101</v>
      </c>
      <c r="D150" s="6"/>
      <c r="E150" s="1" t="s">
        <v>281</v>
      </c>
      <c r="F150" s="3" t="s">
        <v>282</v>
      </c>
      <c r="G150" s="6"/>
      <c r="H150" s="3" t="s">
        <v>2193</v>
      </c>
      <c r="I150" s="3"/>
    </row>
    <row r="151" spans="1:9" ht="24" customHeight="1" x14ac:dyDescent="0.25">
      <c r="A151" s="19" t="s">
        <v>2183</v>
      </c>
      <c r="B151" s="4" t="s">
        <v>2375</v>
      </c>
      <c r="C151" s="4" t="s">
        <v>2100</v>
      </c>
      <c r="D151" s="6"/>
      <c r="E151" s="1" t="s">
        <v>283</v>
      </c>
      <c r="F151" s="3" t="s">
        <v>284</v>
      </c>
      <c r="G151" s="6"/>
      <c r="H151" s="3" t="s">
        <v>3064</v>
      </c>
      <c r="I151" s="3" t="s">
        <v>2720</v>
      </c>
    </row>
    <row r="152" spans="1:9" ht="24" customHeight="1" x14ac:dyDescent="0.25">
      <c r="A152" s="19" t="s">
        <v>2182</v>
      </c>
      <c r="B152" s="4" t="s">
        <v>2375</v>
      </c>
      <c r="C152" s="4" t="s">
        <v>2099</v>
      </c>
      <c r="D152" s="6"/>
      <c r="E152" s="1" t="s">
        <v>285</v>
      </c>
      <c r="F152" s="3" t="s">
        <v>286</v>
      </c>
      <c r="G152" s="6"/>
      <c r="H152" s="3" t="s">
        <v>3065</v>
      </c>
      <c r="I152" s="3" t="s">
        <v>3050</v>
      </c>
    </row>
    <row r="153" spans="1:9" ht="24" customHeight="1" x14ac:dyDescent="0.25">
      <c r="A153" s="19" t="s">
        <v>2181</v>
      </c>
      <c r="B153" s="4" t="s">
        <v>2375</v>
      </c>
      <c r="C153" s="4" t="s">
        <v>2098</v>
      </c>
      <c r="D153" s="6"/>
      <c r="E153" s="1" t="s">
        <v>287</v>
      </c>
      <c r="F153" s="3" t="s">
        <v>288</v>
      </c>
      <c r="G153" s="6"/>
      <c r="H153" s="3">
        <v>9500</v>
      </c>
      <c r="I153" s="3" t="s">
        <v>3045</v>
      </c>
    </row>
    <row r="154" spans="1:9" ht="24" customHeight="1" x14ac:dyDescent="0.25">
      <c r="A154" s="19" t="s">
        <v>2114</v>
      </c>
      <c r="B154" s="4" t="s">
        <v>2375</v>
      </c>
      <c r="C154" s="4" t="s">
        <v>2012</v>
      </c>
      <c r="D154" s="6"/>
      <c r="E154" s="1" t="s">
        <v>289</v>
      </c>
      <c r="F154" s="3" t="s">
        <v>290</v>
      </c>
      <c r="G154" s="6"/>
      <c r="H154" s="3" t="s">
        <v>3066</v>
      </c>
      <c r="I154" s="3" t="s">
        <v>3036</v>
      </c>
    </row>
    <row r="155" spans="1:9" ht="24" customHeight="1" x14ac:dyDescent="0.25">
      <c r="A155" s="19" t="s">
        <v>2117</v>
      </c>
      <c r="B155" s="4" t="s">
        <v>2375</v>
      </c>
      <c r="C155" s="4" t="s">
        <v>2015</v>
      </c>
      <c r="D155" s="6"/>
      <c r="E155" s="1" t="s">
        <v>291</v>
      </c>
      <c r="F155" s="3" t="s">
        <v>292</v>
      </c>
      <c r="G155" s="6"/>
      <c r="H155" s="3">
        <v>2562</v>
      </c>
      <c r="I155" s="3" t="s">
        <v>3036</v>
      </c>
    </row>
    <row r="156" spans="1:9" ht="24" customHeight="1" x14ac:dyDescent="0.25">
      <c r="A156" s="19" t="s">
        <v>2115</v>
      </c>
      <c r="B156" s="4" t="s">
        <v>2375</v>
      </c>
      <c r="C156" s="4" t="s">
        <v>2013</v>
      </c>
      <c r="D156" s="6"/>
      <c r="E156" s="1" t="s">
        <v>293</v>
      </c>
      <c r="F156" s="3" t="s">
        <v>294</v>
      </c>
      <c r="G156" s="6"/>
      <c r="H156" s="3" t="s">
        <v>3067</v>
      </c>
      <c r="I156" s="3" t="s">
        <v>3040</v>
      </c>
    </row>
    <row r="157" spans="1:9" ht="24" customHeight="1" x14ac:dyDescent="0.25">
      <c r="A157" s="19" t="s">
        <v>2116</v>
      </c>
      <c r="B157" s="4" t="s">
        <v>2375</v>
      </c>
      <c r="C157" s="4" t="s">
        <v>2014</v>
      </c>
      <c r="D157" s="6"/>
      <c r="E157" s="1" t="s">
        <v>295</v>
      </c>
      <c r="F157" s="3" t="s">
        <v>296</v>
      </c>
      <c r="G157" s="6"/>
      <c r="H157" s="3">
        <v>5307</v>
      </c>
      <c r="I157" s="3" t="s">
        <v>2731</v>
      </c>
    </row>
    <row r="158" spans="1:9" ht="24" customHeight="1" x14ac:dyDescent="0.25">
      <c r="A158" s="19" t="s">
        <v>2166</v>
      </c>
      <c r="B158" s="4" t="s">
        <v>2375</v>
      </c>
      <c r="C158" s="4" t="s">
        <v>2071</v>
      </c>
      <c r="D158" s="6"/>
      <c r="E158" s="1" t="s">
        <v>297</v>
      </c>
      <c r="F158" s="3" t="s">
        <v>298</v>
      </c>
      <c r="G158" s="6"/>
      <c r="H158" s="3">
        <v>5304</v>
      </c>
      <c r="I158" s="3" t="s">
        <v>3038</v>
      </c>
    </row>
    <row r="159" spans="1:9" ht="24" customHeight="1" x14ac:dyDescent="0.25">
      <c r="A159" s="19" t="s">
        <v>2167</v>
      </c>
      <c r="B159" s="4" t="s">
        <v>2375</v>
      </c>
      <c r="C159" s="4" t="s">
        <v>2072</v>
      </c>
      <c r="D159" s="6"/>
      <c r="E159" s="1" t="s">
        <v>299</v>
      </c>
      <c r="F159" s="3" t="s">
        <v>300</v>
      </c>
      <c r="G159" s="6"/>
      <c r="H159" s="3">
        <v>5564</v>
      </c>
      <c r="I159" s="3" t="s">
        <v>3038</v>
      </c>
    </row>
    <row r="160" spans="1:9" ht="24" customHeight="1" x14ac:dyDescent="0.25">
      <c r="A160" s="19" t="s">
        <v>2168</v>
      </c>
      <c r="B160" s="4" t="s">
        <v>2375</v>
      </c>
      <c r="C160" s="4" t="s">
        <v>2073</v>
      </c>
      <c r="D160" s="6"/>
      <c r="E160" s="1" t="s">
        <v>301</v>
      </c>
      <c r="F160" s="3" t="s">
        <v>302</v>
      </c>
      <c r="G160" s="6"/>
      <c r="H160" s="3">
        <v>5501</v>
      </c>
      <c r="I160" s="3" t="s">
        <v>3036</v>
      </c>
    </row>
    <row r="161" spans="1:9" ht="24" customHeight="1" x14ac:dyDescent="0.25">
      <c r="A161" s="19" t="s">
        <v>2310</v>
      </c>
      <c r="B161" s="4" t="s">
        <v>2375</v>
      </c>
      <c r="C161" s="4" t="s">
        <v>2220</v>
      </c>
      <c r="D161" s="6"/>
      <c r="E161" s="1" t="s">
        <v>303</v>
      </c>
      <c r="F161" s="3" t="s">
        <v>304</v>
      </c>
      <c r="G161" s="6"/>
      <c r="H161" s="3">
        <v>5562</v>
      </c>
      <c r="I161" s="3" t="s">
        <v>3036</v>
      </c>
    </row>
    <row r="162" spans="1:9" ht="24" customHeight="1" x14ac:dyDescent="0.25">
      <c r="A162" s="19" t="s">
        <v>2287</v>
      </c>
      <c r="B162" s="4" t="s">
        <v>2375</v>
      </c>
      <c r="C162" s="4" t="s">
        <v>2197</v>
      </c>
      <c r="D162" s="6"/>
      <c r="E162" s="1" t="s">
        <v>305</v>
      </c>
      <c r="F162" s="3" t="s">
        <v>306</v>
      </c>
      <c r="G162" s="6"/>
      <c r="H162" s="3">
        <v>5081</v>
      </c>
      <c r="I162" s="3" t="s">
        <v>3036</v>
      </c>
    </row>
    <row r="163" spans="1:9" ht="24" customHeight="1" x14ac:dyDescent="0.25">
      <c r="A163" s="19" t="s">
        <v>2347</v>
      </c>
      <c r="B163" s="4" t="s">
        <v>2375</v>
      </c>
      <c r="C163" s="4" t="s">
        <v>2257</v>
      </c>
      <c r="D163" s="6"/>
      <c r="E163" s="1" t="s">
        <v>307</v>
      </c>
      <c r="F163" s="3" t="s">
        <v>308</v>
      </c>
      <c r="G163" s="6"/>
      <c r="H163" s="3">
        <v>3362</v>
      </c>
      <c r="I163" s="3" t="s">
        <v>3036</v>
      </c>
    </row>
    <row r="164" spans="1:9" ht="24" customHeight="1" x14ac:dyDescent="0.25">
      <c r="A164" s="19" t="s">
        <v>2359</v>
      </c>
      <c r="B164" s="4" t="s">
        <v>2375</v>
      </c>
      <c r="C164" s="4" t="s">
        <v>2269</v>
      </c>
      <c r="D164" s="6"/>
      <c r="E164" s="1" t="s">
        <v>309</v>
      </c>
      <c r="F164" s="3" t="s">
        <v>310</v>
      </c>
      <c r="G164" s="6"/>
      <c r="H164" s="3">
        <v>5083</v>
      </c>
      <c r="I164" s="3" t="s">
        <v>3036</v>
      </c>
    </row>
    <row r="165" spans="1:9" ht="24" customHeight="1" x14ac:dyDescent="0.25">
      <c r="A165" s="19" t="s">
        <v>2360</v>
      </c>
      <c r="B165" s="4" t="s">
        <v>2375</v>
      </c>
      <c r="C165" s="4" t="s">
        <v>2270</v>
      </c>
      <c r="D165" s="6"/>
      <c r="E165" s="1" t="s">
        <v>311</v>
      </c>
      <c r="F165" s="3" t="s">
        <v>312</v>
      </c>
      <c r="G165" s="6"/>
      <c r="H165" s="3">
        <v>5080</v>
      </c>
      <c r="I165" s="3" t="s">
        <v>3036</v>
      </c>
    </row>
    <row r="166" spans="1:9" ht="24" customHeight="1" x14ac:dyDescent="0.25">
      <c r="A166" s="19" t="s">
        <v>2362</v>
      </c>
      <c r="B166" s="4" t="s">
        <v>2375</v>
      </c>
      <c r="C166" s="4" t="s">
        <v>2272</v>
      </c>
      <c r="D166" s="6"/>
      <c r="E166" s="1" t="s">
        <v>313</v>
      </c>
      <c r="F166" s="3" t="s">
        <v>314</v>
      </c>
      <c r="G166" s="6"/>
      <c r="H166" s="3" t="s">
        <v>3068</v>
      </c>
      <c r="I166" s="3" t="s">
        <v>3036</v>
      </c>
    </row>
    <row r="167" spans="1:9" ht="24" customHeight="1" x14ac:dyDescent="0.25">
      <c r="A167" s="19" t="s">
        <v>2357</v>
      </c>
      <c r="B167" s="4" t="s">
        <v>2375</v>
      </c>
      <c r="C167" s="4" t="s">
        <v>2267</v>
      </c>
      <c r="D167" s="6"/>
      <c r="E167" s="1" t="s">
        <v>315</v>
      </c>
      <c r="F167" s="3" t="s">
        <v>316</v>
      </c>
      <c r="G167" s="6"/>
      <c r="H167" s="3">
        <v>1901</v>
      </c>
      <c r="I167" s="3" t="s">
        <v>3036</v>
      </c>
    </row>
    <row r="168" spans="1:9" ht="24" customHeight="1" x14ac:dyDescent="0.25">
      <c r="A168" s="19" t="s">
        <v>2361</v>
      </c>
      <c r="B168" s="4" t="s">
        <v>2375</v>
      </c>
      <c r="C168" s="4" t="s">
        <v>2271</v>
      </c>
      <c r="D168" s="6"/>
      <c r="E168" s="1" t="s">
        <v>317</v>
      </c>
      <c r="F168" s="3" t="s">
        <v>318</v>
      </c>
      <c r="G168" s="6"/>
      <c r="H168" s="3">
        <v>1904</v>
      </c>
      <c r="I168" s="3" t="s">
        <v>3038</v>
      </c>
    </row>
    <row r="169" spans="1:9" ht="24" customHeight="1" x14ac:dyDescent="0.25">
      <c r="A169" s="19" t="s">
        <v>2352</v>
      </c>
      <c r="B169" s="4" t="s">
        <v>2375</v>
      </c>
      <c r="C169" s="4" t="s">
        <v>2262</v>
      </c>
      <c r="D169" s="6"/>
      <c r="E169" s="1" t="s">
        <v>319</v>
      </c>
      <c r="F169" s="3" t="s">
        <v>320</v>
      </c>
      <c r="G169" s="6"/>
      <c r="H169" s="3">
        <v>1905</v>
      </c>
      <c r="I169" s="3" t="s">
        <v>3037</v>
      </c>
    </row>
    <row r="170" spans="1:9" ht="24" customHeight="1" x14ac:dyDescent="0.25">
      <c r="A170" s="19" t="s">
        <v>2350</v>
      </c>
      <c r="B170" s="4" t="s">
        <v>2375</v>
      </c>
      <c r="C170" s="4" t="s">
        <v>2260</v>
      </c>
      <c r="D170" s="6"/>
      <c r="E170" s="1" t="s">
        <v>321</v>
      </c>
      <c r="F170" s="3" t="s">
        <v>322</v>
      </c>
      <c r="G170" s="6"/>
      <c r="H170" s="3">
        <v>3983</v>
      </c>
      <c r="I170" s="3" t="s">
        <v>3036</v>
      </c>
    </row>
    <row r="171" spans="1:9" ht="24" customHeight="1" x14ac:dyDescent="0.25">
      <c r="A171" s="19" t="s">
        <v>2351</v>
      </c>
      <c r="B171" s="4" t="s">
        <v>2375</v>
      </c>
      <c r="C171" s="4" t="s">
        <v>2261</v>
      </c>
      <c r="D171" s="6"/>
      <c r="E171" s="1" t="s">
        <v>323</v>
      </c>
      <c r="F171" s="3" t="s">
        <v>324</v>
      </c>
      <c r="G171" s="6"/>
      <c r="H171" s="3">
        <v>3981</v>
      </c>
      <c r="I171" s="3" t="s">
        <v>3036</v>
      </c>
    </row>
    <row r="172" spans="1:9" ht="24" customHeight="1" x14ac:dyDescent="0.25">
      <c r="A172" s="19" t="s">
        <v>2349</v>
      </c>
      <c r="B172" s="4" t="s">
        <v>2375</v>
      </c>
      <c r="C172" s="4" t="s">
        <v>2259</v>
      </c>
      <c r="D172" s="6"/>
      <c r="E172" s="1" t="s">
        <v>325</v>
      </c>
      <c r="F172" s="3" t="s">
        <v>326</v>
      </c>
      <c r="G172" s="6"/>
      <c r="H172" s="3">
        <v>1701</v>
      </c>
      <c r="I172" s="3" t="s">
        <v>3036</v>
      </c>
    </row>
    <row r="173" spans="1:9" ht="24" customHeight="1" x14ac:dyDescent="0.25">
      <c r="A173" s="19" t="s">
        <v>2356</v>
      </c>
      <c r="B173" s="4" t="s">
        <v>2375</v>
      </c>
      <c r="C173" s="4" t="s">
        <v>2266</v>
      </c>
      <c r="D173" s="6"/>
      <c r="E173" s="1" t="s">
        <v>327</v>
      </c>
      <c r="F173" s="3" t="s">
        <v>328</v>
      </c>
      <c r="G173" s="6"/>
      <c r="H173" s="3" t="s">
        <v>3069</v>
      </c>
      <c r="I173" s="3" t="s">
        <v>3036</v>
      </c>
    </row>
    <row r="174" spans="1:9" ht="24" customHeight="1" x14ac:dyDescent="0.25">
      <c r="A174" s="19" t="s">
        <v>2355</v>
      </c>
      <c r="B174" s="4" t="s">
        <v>2375</v>
      </c>
      <c r="C174" s="4" t="s">
        <v>2265</v>
      </c>
      <c r="D174" s="6"/>
      <c r="E174" s="1" t="s">
        <v>329</v>
      </c>
      <c r="F174" s="3" t="s">
        <v>330</v>
      </c>
      <c r="G174" s="6"/>
      <c r="H174" s="3">
        <v>2517</v>
      </c>
      <c r="I174" s="3" t="s">
        <v>3036</v>
      </c>
    </row>
    <row r="175" spans="1:9" ht="24" customHeight="1" x14ac:dyDescent="0.25">
      <c r="A175" s="19" t="s">
        <v>2353</v>
      </c>
      <c r="B175" s="4" t="s">
        <v>2375</v>
      </c>
      <c r="C175" s="4" t="s">
        <v>2263</v>
      </c>
      <c r="D175" s="6"/>
      <c r="E175" s="1" t="s">
        <v>331</v>
      </c>
      <c r="F175" s="3" t="s">
        <v>332</v>
      </c>
      <c r="G175" s="6"/>
      <c r="H175" s="3">
        <v>1305</v>
      </c>
      <c r="I175" s="3" t="s">
        <v>3037</v>
      </c>
    </row>
    <row r="176" spans="1:9" ht="24" customHeight="1" x14ac:dyDescent="0.25">
      <c r="A176" s="19" t="s">
        <v>2344</v>
      </c>
      <c r="B176" s="4" t="s">
        <v>2375</v>
      </c>
      <c r="C176" s="4" t="s">
        <v>2254</v>
      </c>
      <c r="D176" s="6"/>
      <c r="E176" s="1" t="s">
        <v>333</v>
      </c>
      <c r="F176" s="3" t="s">
        <v>334</v>
      </c>
      <c r="G176" s="6"/>
      <c r="H176" s="3">
        <v>1301</v>
      </c>
      <c r="I176" s="3" t="s">
        <v>3036</v>
      </c>
    </row>
    <row r="177" spans="1:9" ht="24" customHeight="1" x14ac:dyDescent="0.25">
      <c r="A177" s="19" t="s">
        <v>2345</v>
      </c>
      <c r="B177" s="4" t="s">
        <v>2375</v>
      </c>
      <c r="C177" s="4" t="s">
        <v>2255</v>
      </c>
      <c r="D177" s="6"/>
      <c r="E177" s="1" t="s">
        <v>335</v>
      </c>
      <c r="F177" s="3" t="s">
        <v>336</v>
      </c>
      <c r="G177" s="6"/>
      <c r="H177" s="3">
        <v>1304</v>
      </c>
      <c r="I177" s="3" t="s">
        <v>3038</v>
      </c>
    </row>
    <row r="178" spans="1:9" ht="24" customHeight="1" x14ac:dyDescent="0.25">
      <c r="A178" s="19" t="s">
        <v>2337</v>
      </c>
      <c r="B178" s="4" t="s">
        <v>2375</v>
      </c>
      <c r="C178" s="4" t="s">
        <v>2247</v>
      </c>
      <c r="D178" s="6"/>
      <c r="E178" s="1" t="s">
        <v>337</v>
      </c>
      <c r="F178" s="3" t="s">
        <v>338</v>
      </c>
      <c r="G178" s="6"/>
      <c r="H178" s="3">
        <v>1334</v>
      </c>
      <c r="I178" s="3" t="s">
        <v>3039</v>
      </c>
    </row>
    <row r="179" spans="1:9" ht="24" customHeight="1" x14ac:dyDescent="0.25">
      <c r="A179" s="19" t="s">
        <v>2346</v>
      </c>
      <c r="B179" s="4" t="s">
        <v>2375</v>
      </c>
      <c r="C179" s="4" t="s">
        <v>2256</v>
      </c>
      <c r="D179" s="6"/>
      <c r="E179" s="1" t="s">
        <v>339</v>
      </c>
      <c r="F179" s="3" t="s">
        <v>340</v>
      </c>
      <c r="G179" s="6"/>
      <c r="H179" s="3">
        <v>1308</v>
      </c>
      <c r="I179" s="3" t="s">
        <v>3036</v>
      </c>
    </row>
    <row r="180" spans="1:9" ht="24" customHeight="1" x14ac:dyDescent="0.25">
      <c r="A180" s="19" t="s">
        <v>2348</v>
      </c>
      <c r="B180" s="4" t="s">
        <v>2375</v>
      </c>
      <c r="C180" s="4" t="s">
        <v>2258</v>
      </c>
      <c r="D180" s="6"/>
      <c r="E180" s="1" t="s">
        <v>341</v>
      </c>
      <c r="F180" s="3" t="s">
        <v>342</v>
      </c>
      <c r="G180" s="6"/>
      <c r="H180" s="3">
        <v>1307</v>
      </c>
      <c r="I180" s="3" t="s">
        <v>2731</v>
      </c>
    </row>
    <row r="181" spans="1:9" ht="24" customHeight="1" x14ac:dyDescent="0.25">
      <c r="A181" s="19" t="s">
        <v>2354</v>
      </c>
      <c r="B181" s="4" t="s">
        <v>2375</v>
      </c>
      <c r="C181" s="4" t="s">
        <v>2264</v>
      </c>
      <c r="D181" s="6"/>
      <c r="E181" s="1" t="s">
        <v>343</v>
      </c>
      <c r="F181" s="3" t="s">
        <v>344</v>
      </c>
      <c r="G181" s="6"/>
      <c r="H181" s="3">
        <v>1309</v>
      </c>
      <c r="I181" s="3" t="s">
        <v>3051</v>
      </c>
    </row>
    <row r="182" spans="1:9" ht="24" customHeight="1" x14ac:dyDescent="0.25">
      <c r="A182" s="19" t="s">
        <v>2339</v>
      </c>
      <c r="B182" s="4" t="s">
        <v>2375</v>
      </c>
      <c r="C182" s="4" t="s">
        <v>2249</v>
      </c>
      <c r="D182" s="6"/>
      <c r="E182" s="1" t="s">
        <v>345</v>
      </c>
      <c r="F182" s="3" t="s">
        <v>346</v>
      </c>
      <c r="G182" s="6"/>
      <c r="H182" s="3">
        <v>3381</v>
      </c>
      <c r="I182" s="3" t="s">
        <v>3036</v>
      </c>
    </row>
    <row r="183" spans="1:9" ht="24" customHeight="1" x14ac:dyDescent="0.25">
      <c r="A183" s="19" t="s">
        <v>2336</v>
      </c>
      <c r="B183" s="4" t="s">
        <v>2375</v>
      </c>
      <c r="C183" s="4" t="s">
        <v>2246</v>
      </c>
      <c r="D183" s="6"/>
      <c r="E183" s="1" t="s">
        <v>347</v>
      </c>
      <c r="F183" s="3" t="s">
        <v>348</v>
      </c>
      <c r="G183" s="6"/>
      <c r="H183" s="3">
        <v>3382</v>
      </c>
      <c r="I183" s="3" t="s">
        <v>3036</v>
      </c>
    </row>
    <row r="184" spans="1:9" ht="24" customHeight="1" x14ac:dyDescent="0.25">
      <c r="A184" s="19" t="s">
        <v>2340</v>
      </c>
      <c r="B184" s="4" t="s">
        <v>2375</v>
      </c>
      <c r="C184" s="4" t="s">
        <v>2250</v>
      </c>
      <c r="D184" s="6"/>
      <c r="E184" s="1" t="s">
        <v>349</v>
      </c>
      <c r="F184" s="3" t="s">
        <v>350</v>
      </c>
      <c r="G184" s="6"/>
      <c r="H184" s="3">
        <v>3384</v>
      </c>
      <c r="I184" s="3" t="s">
        <v>3038</v>
      </c>
    </row>
    <row r="185" spans="1:9" ht="24" customHeight="1" x14ac:dyDescent="0.25">
      <c r="A185" s="19" t="s">
        <v>2343</v>
      </c>
      <c r="B185" s="4" t="s">
        <v>2375</v>
      </c>
      <c r="C185" s="4" t="s">
        <v>2253</v>
      </c>
      <c r="D185" s="6"/>
      <c r="E185" s="1" t="s">
        <v>351</v>
      </c>
      <c r="F185" s="3" t="s">
        <v>352</v>
      </c>
      <c r="G185" s="6"/>
      <c r="H185" s="3">
        <v>3387</v>
      </c>
      <c r="I185" s="3" t="s">
        <v>3038</v>
      </c>
    </row>
    <row r="186" spans="1:9" ht="24" customHeight="1" x14ac:dyDescent="0.25">
      <c r="A186" s="19" t="s">
        <v>2341</v>
      </c>
      <c r="B186" s="4" t="s">
        <v>2375</v>
      </c>
      <c r="C186" s="4" t="s">
        <v>2251</v>
      </c>
      <c r="D186" s="6"/>
      <c r="E186" s="1" t="s">
        <v>353</v>
      </c>
      <c r="F186" s="3" t="s">
        <v>354</v>
      </c>
      <c r="G186" s="6"/>
      <c r="H186" s="3">
        <v>3383</v>
      </c>
      <c r="I186" s="3" t="s">
        <v>3036</v>
      </c>
    </row>
    <row r="187" spans="1:9" ht="24" customHeight="1" x14ac:dyDescent="0.25">
      <c r="A187" s="19" t="s">
        <v>2342</v>
      </c>
      <c r="B187" s="4" t="s">
        <v>2375</v>
      </c>
      <c r="C187" s="4" t="s">
        <v>2252</v>
      </c>
      <c r="D187" s="6"/>
      <c r="E187" s="1" t="s">
        <v>355</v>
      </c>
      <c r="F187" s="3" t="s">
        <v>356</v>
      </c>
      <c r="G187" s="6"/>
      <c r="H187" s="3">
        <v>3380</v>
      </c>
      <c r="I187" s="3" t="s">
        <v>3036</v>
      </c>
    </row>
    <row r="188" spans="1:9" ht="24" customHeight="1" x14ac:dyDescent="0.25">
      <c r="A188" s="19" t="s">
        <v>2338</v>
      </c>
      <c r="B188" s="4" t="s">
        <v>2375</v>
      </c>
      <c r="C188" s="4" t="s">
        <v>2248</v>
      </c>
      <c r="D188" s="6"/>
      <c r="E188" s="1" t="s">
        <v>357</v>
      </c>
      <c r="F188" s="3" t="s">
        <v>358</v>
      </c>
      <c r="G188" s="6"/>
      <c r="H188" s="3">
        <v>1574</v>
      </c>
      <c r="I188" s="3" t="s">
        <v>3046</v>
      </c>
    </row>
    <row r="189" spans="1:9" ht="24" customHeight="1" x14ac:dyDescent="0.25">
      <c r="A189" s="19" t="s">
        <v>2132</v>
      </c>
      <c r="B189" s="4" t="s">
        <v>2375</v>
      </c>
      <c r="C189" s="4" t="s">
        <v>2030</v>
      </c>
      <c r="D189" s="6"/>
      <c r="E189" s="1" t="s">
        <v>359</v>
      </c>
      <c r="F189" s="3" t="s">
        <v>360</v>
      </c>
      <c r="G189" s="6"/>
      <c r="H189" s="3">
        <v>1572</v>
      </c>
      <c r="I189" s="3" t="s">
        <v>3052</v>
      </c>
    </row>
    <row r="190" spans="1:9" ht="24" customHeight="1" x14ac:dyDescent="0.25">
      <c r="A190" s="19" t="s">
        <v>2133</v>
      </c>
      <c r="B190" s="4" t="s">
        <v>2375</v>
      </c>
      <c r="C190" s="4" t="s">
        <v>2031</v>
      </c>
      <c r="D190" s="6"/>
      <c r="E190" s="1" t="s">
        <v>361</v>
      </c>
      <c r="F190" s="3" t="s">
        <v>362</v>
      </c>
      <c r="G190" s="6"/>
      <c r="H190" s="3">
        <v>5301</v>
      </c>
      <c r="I190" s="3" t="s">
        <v>3036</v>
      </c>
    </row>
    <row r="191" spans="1:9" ht="24" customHeight="1" x14ac:dyDescent="0.25">
      <c r="A191" s="19" t="s">
        <v>2138</v>
      </c>
      <c r="B191" s="4" t="s">
        <v>2375</v>
      </c>
      <c r="C191" s="4" t="s">
        <v>2038</v>
      </c>
      <c r="D191" s="6"/>
      <c r="E191" s="1" t="s">
        <v>363</v>
      </c>
      <c r="F191" s="3" t="s">
        <v>364</v>
      </c>
      <c r="G191" s="6"/>
      <c r="H191" s="3">
        <v>5183</v>
      </c>
      <c r="I191" s="3" t="s">
        <v>3036</v>
      </c>
    </row>
    <row r="192" spans="1:9" ht="24" customHeight="1" x14ac:dyDescent="0.25">
      <c r="A192" s="19" t="s">
        <v>2139</v>
      </c>
      <c r="B192" s="4" t="s">
        <v>2375</v>
      </c>
      <c r="C192" s="4" t="s">
        <v>2039</v>
      </c>
      <c r="D192" s="6"/>
      <c r="E192" s="1" t="s">
        <v>365</v>
      </c>
      <c r="F192" s="3" t="s">
        <v>366</v>
      </c>
      <c r="G192" s="6"/>
      <c r="H192" s="3">
        <v>5181</v>
      </c>
      <c r="I192" s="3" t="s">
        <v>3036</v>
      </c>
    </row>
    <row r="193" spans="1:10" ht="24" customHeight="1" x14ac:dyDescent="0.25">
      <c r="A193" s="19" t="s">
        <v>2372</v>
      </c>
      <c r="B193" s="4" t="s">
        <v>2375</v>
      </c>
      <c r="C193" s="4" t="s">
        <v>2282</v>
      </c>
      <c r="D193" s="6"/>
      <c r="E193" s="1" t="s">
        <v>367</v>
      </c>
      <c r="F193" s="3" t="s">
        <v>368</v>
      </c>
      <c r="G193" s="6"/>
      <c r="H193" s="3">
        <v>5180</v>
      </c>
      <c r="I193" s="3" t="s">
        <v>3036</v>
      </c>
    </row>
    <row r="194" spans="1:10" ht="24" customHeight="1" x14ac:dyDescent="0.25">
      <c r="A194" s="19" t="s">
        <v>2303</v>
      </c>
      <c r="B194" s="4" t="s">
        <v>2375</v>
      </c>
      <c r="C194" s="4" t="s">
        <v>2213</v>
      </c>
      <c r="D194" s="6"/>
      <c r="E194" s="1" t="s">
        <v>369</v>
      </c>
      <c r="F194" s="3" t="s">
        <v>370</v>
      </c>
      <c r="G194" s="6"/>
      <c r="H194" s="3">
        <v>5186</v>
      </c>
      <c r="I194" s="3" t="s">
        <v>3038</v>
      </c>
    </row>
    <row r="195" spans="1:10" ht="24" customHeight="1" x14ac:dyDescent="0.25">
      <c r="A195" s="19" t="s">
        <v>2304</v>
      </c>
      <c r="B195" s="4" t="s">
        <v>2375</v>
      </c>
      <c r="C195" s="4" t="s">
        <v>2214</v>
      </c>
      <c r="D195" s="6"/>
      <c r="E195" s="1" t="s">
        <v>371</v>
      </c>
      <c r="F195" s="3" t="s">
        <v>372</v>
      </c>
      <c r="G195" s="6"/>
      <c r="H195" s="3">
        <v>5186</v>
      </c>
      <c r="I195" s="3" t="s">
        <v>3038</v>
      </c>
    </row>
    <row r="196" spans="1:10" ht="24" customHeight="1" x14ac:dyDescent="0.25">
      <c r="A196" s="19" t="s">
        <v>2309</v>
      </c>
      <c r="B196" s="4" t="s">
        <v>2375</v>
      </c>
      <c r="C196" s="4" t="s">
        <v>2219</v>
      </c>
      <c r="D196" s="6"/>
      <c r="E196" s="1" t="s">
        <v>373</v>
      </c>
      <c r="F196" s="3" t="s">
        <v>374</v>
      </c>
      <c r="G196" s="6"/>
      <c r="H196" s="3">
        <v>3781</v>
      </c>
      <c r="I196" s="3" t="s">
        <v>3036</v>
      </c>
    </row>
    <row r="197" spans="1:10" ht="24" customHeight="1" x14ac:dyDescent="0.25">
      <c r="A197" s="19" t="s">
        <v>2308</v>
      </c>
      <c r="B197" s="4" t="s">
        <v>2375</v>
      </c>
      <c r="C197" s="4" t="s">
        <v>2218</v>
      </c>
      <c r="D197" s="6"/>
      <c r="E197" s="1" t="s">
        <v>373</v>
      </c>
      <c r="F197" s="3" t="s">
        <v>375</v>
      </c>
      <c r="G197" s="6"/>
      <c r="H197" s="3">
        <v>5107</v>
      </c>
      <c r="I197" s="3" t="s">
        <v>3036</v>
      </c>
    </row>
    <row r="198" spans="1:10" ht="24" customHeight="1" x14ac:dyDescent="0.25">
      <c r="A198" s="19" t="s">
        <v>2305</v>
      </c>
      <c r="B198" s="4" t="s">
        <v>2375</v>
      </c>
      <c r="C198" s="4" t="s">
        <v>2215</v>
      </c>
      <c r="D198" s="6"/>
      <c r="E198" s="1" t="s">
        <v>376</v>
      </c>
      <c r="F198" s="3" t="s">
        <v>377</v>
      </c>
      <c r="G198" s="6"/>
      <c r="H198" s="3">
        <v>2001</v>
      </c>
      <c r="I198" s="3" t="s">
        <v>3036</v>
      </c>
    </row>
    <row r="199" spans="1:10" ht="24" customHeight="1" x14ac:dyDescent="0.25">
      <c r="A199" s="19" t="s">
        <v>2302</v>
      </c>
      <c r="B199" s="4" t="s">
        <v>2375</v>
      </c>
      <c r="C199" s="4" t="s">
        <v>2212</v>
      </c>
      <c r="D199" s="6"/>
      <c r="E199" s="1" t="s">
        <v>378</v>
      </c>
      <c r="F199" s="3" t="s">
        <v>379</v>
      </c>
      <c r="G199" s="6"/>
      <c r="H199" s="3">
        <v>2007</v>
      </c>
      <c r="I199" s="3" t="s">
        <v>3038</v>
      </c>
      <c r="J199" s="4" t="s">
        <v>2656</v>
      </c>
    </row>
    <row r="200" spans="1:10" ht="24" customHeight="1" x14ac:dyDescent="0.25">
      <c r="A200" s="19" t="s">
        <v>2373</v>
      </c>
      <c r="B200" s="4" t="s">
        <v>2375</v>
      </c>
      <c r="C200" s="4" t="s">
        <v>2283</v>
      </c>
      <c r="D200" s="6"/>
      <c r="E200" s="1" t="s">
        <v>380</v>
      </c>
      <c r="F200" s="3" t="s">
        <v>381</v>
      </c>
      <c r="G200" s="6"/>
      <c r="H200" s="3">
        <v>2456</v>
      </c>
      <c r="I200" s="3" t="s">
        <v>3040</v>
      </c>
      <c r="J200" s="4" t="s">
        <v>2657</v>
      </c>
    </row>
    <row r="201" spans="1:10" ht="24" customHeight="1" x14ac:dyDescent="0.25">
      <c r="A201" s="19" t="s">
        <v>2370</v>
      </c>
      <c r="B201" s="4" t="s">
        <v>2375</v>
      </c>
      <c r="C201" s="4" t="s">
        <v>2280</v>
      </c>
      <c r="D201" s="6"/>
      <c r="E201" s="1" t="s">
        <v>382</v>
      </c>
      <c r="F201" s="3" t="s">
        <v>383</v>
      </c>
      <c r="G201" s="6"/>
      <c r="H201" s="3">
        <v>2408</v>
      </c>
      <c r="I201" s="3" t="s">
        <v>3053</v>
      </c>
      <c r="J201" s="4" t="s">
        <v>2658</v>
      </c>
    </row>
    <row r="202" spans="1:10" ht="24" customHeight="1" x14ac:dyDescent="0.25">
      <c r="A202" s="19" t="s">
        <v>2374</v>
      </c>
      <c r="B202" s="4" t="s">
        <v>2375</v>
      </c>
      <c r="C202" s="4" t="s">
        <v>2284</v>
      </c>
      <c r="D202" s="6"/>
      <c r="E202" s="1" t="s">
        <v>384</v>
      </c>
      <c r="F202" s="3" t="s">
        <v>385</v>
      </c>
      <c r="G202" s="6"/>
      <c r="H202" s="3" t="s">
        <v>3070</v>
      </c>
      <c r="I202" s="3" t="s">
        <v>3036</v>
      </c>
    </row>
    <row r="203" spans="1:10" ht="24" customHeight="1" x14ac:dyDescent="0.25">
      <c r="A203" s="19" t="s">
        <v>2187</v>
      </c>
      <c r="B203" s="4" t="s">
        <v>2375</v>
      </c>
      <c r="C203" s="4" t="s">
        <v>2104</v>
      </c>
      <c r="D203" s="6"/>
      <c r="E203" s="1" t="s">
        <v>386</v>
      </c>
      <c r="F203" s="3" t="s">
        <v>387</v>
      </c>
      <c r="G203" s="6"/>
      <c r="H203" s="3">
        <v>2201</v>
      </c>
      <c r="I203" s="3" t="s">
        <v>3036</v>
      </c>
    </row>
    <row r="204" spans="1:10" ht="24" customHeight="1" x14ac:dyDescent="0.25">
      <c r="A204" s="19" t="s">
        <v>2188</v>
      </c>
      <c r="B204" s="4" t="s">
        <v>2375</v>
      </c>
      <c r="C204" s="4" t="s">
        <v>2105</v>
      </c>
      <c r="D204" s="6"/>
      <c r="E204" s="1" t="s">
        <v>388</v>
      </c>
      <c r="F204" s="3" t="s">
        <v>389</v>
      </c>
      <c r="G204" s="6"/>
      <c r="H204" s="3" t="s">
        <v>3071</v>
      </c>
      <c r="I204" s="3" t="s">
        <v>3039</v>
      </c>
    </row>
    <row r="205" spans="1:10" ht="24" customHeight="1" x14ac:dyDescent="0.25">
      <c r="A205" s="19" t="s">
        <v>2189</v>
      </c>
      <c r="B205" s="4" t="s">
        <v>2375</v>
      </c>
      <c r="C205" s="4" t="s">
        <v>2106</v>
      </c>
      <c r="D205" s="6"/>
      <c r="E205" s="1" t="s">
        <v>390</v>
      </c>
      <c r="F205" s="3" t="s">
        <v>391</v>
      </c>
      <c r="G205" s="6"/>
      <c r="H205" s="3" t="s">
        <v>3072</v>
      </c>
      <c r="I205" s="3" t="s">
        <v>3036</v>
      </c>
    </row>
    <row r="206" spans="1:10" ht="24" customHeight="1" x14ac:dyDescent="0.25">
      <c r="A206" s="19" t="s">
        <v>2193</v>
      </c>
      <c r="B206" s="4" t="s">
        <v>2375</v>
      </c>
      <c r="C206" s="4" t="s">
        <v>2110</v>
      </c>
      <c r="D206" s="6"/>
      <c r="E206" s="1" t="s">
        <v>392</v>
      </c>
      <c r="F206" s="3" t="s">
        <v>393</v>
      </c>
      <c r="G206" s="6"/>
      <c r="H206" s="3" t="s">
        <v>3073</v>
      </c>
      <c r="I206" s="3" t="s">
        <v>3046</v>
      </c>
    </row>
    <row r="207" spans="1:10" ht="24" customHeight="1" x14ac:dyDescent="0.25">
      <c r="A207" s="19" t="s">
        <v>2192</v>
      </c>
      <c r="B207" s="4" t="s">
        <v>2375</v>
      </c>
      <c r="C207" s="4" t="s">
        <v>2109</v>
      </c>
      <c r="D207" s="6"/>
      <c r="E207" s="1" t="s">
        <v>394</v>
      </c>
      <c r="F207" s="3" t="s">
        <v>395</v>
      </c>
      <c r="G207" s="6"/>
      <c r="H207" s="3" t="s">
        <v>3074</v>
      </c>
      <c r="I207" s="3" t="s">
        <v>3036</v>
      </c>
    </row>
    <row r="208" spans="1:10" ht="24" customHeight="1" x14ac:dyDescent="0.25">
      <c r="A208" s="19" t="s">
        <v>2191</v>
      </c>
      <c r="B208" s="4" t="s">
        <v>2375</v>
      </c>
      <c r="C208" s="4" t="s">
        <v>2108</v>
      </c>
      <c r="D208" s="6"/>
      <c r="E208" s="1" t="s">
        <v>396</v>
      </c>
      <c r="F208" s="3" t="s">
        <v>397</v>
      </c>
      <c r="G208" s="6"/>
      <c r="H208" s="3" t="s">
        <v>3075</v>
      </c>
      <c r="I208" s="3" t="s">
        <v>3036</v>
      </c>
    </row>
    <row r="209" spans="1:9" ht="24" customHeight="1" x14ac:dyDescent="0.25">
      <c r="A209" s="19" t="s">
        <v>2190</v>
      </c>
      <c r="B209" s="4" t="s">
        <v>2375</v>
      </c>
      <c r="C209" s="4" t="s">
        <v>2107</v>
      </c>
      <c r="D209" s="6"/>
      <c r="E209" s="1" t="s">
        <v>398</v>
      </c>
      <c r="F209" s="3" t="s">
        <v>399</v>
      </c>
      <c r="G209" s="6"/>
      <c r="H209" s="3" t="s">
        <v>3076</v>
      </c>
      <c r="I209" s="3" t="s">
        <v>3038</v>
      </c>
    </row>
    <row r="210" spans="1:9" ht="24" customHeight="1" x14ac:dyDescent="0.25">
      <c r="A210" s="19" t="s">
        <v>2363</v>
      </c>
      <c r="B210" s="4" t="s">
        <v>2375</v>
      </c>
      <c r="C210" s="4" t="s">
        <v>2273</v>
      </c>
      <c r="D210" s="6"/>
      <c r="E210" s="1" t="s">
        <v>400</v>
      </c>
      <c r="F210" s="3" t="s">
        <v>401</v>
      </c>
      <c r="G210" s="6"/>
      <c r="H210" s="3" t="s">
        <v>3077</v>
      </c>
      <c r="I210" s="3" t="s">
        <v>3036</v>
      </c>
    </row>
    <row r="211" spans="1:9" ht="24" customHeight="1" x14ac:dyDescent="0.25">
      <c r="A211" s="19" t="s">
        <v>2368</v>
      </c>
      <c r="B211" s="4" t="s">
        <v>2375</v>
      </c>
      <c r="C211" s="4" t="s">
        <v>2278</v>
      </c>
      <c r="D211" s="6"/>
      <c r="E211" s="1" t="s">
        <v>402</v>
      </c>
      <c r="F211" s="3" t="s">
        <v>403</v>
      </c>
      <c r="G211" s="6"/>
      <c r="H211" s="3" t="s">
        <v>3078</v>
      </c>
      <c r="I211" s="3" t="s">
        <v>3040</v>
      </c>
    </row>
    <row r="212" spans="1:9" ht="24" customHeight="1" x14ac:dyDescent="0.25">
      <c r="A212" s="19" t="s">
        <v>2367</v>
      </c>
      <c r="B212" s="4" t="s">
        <v>2375</v>
      </c>
      <c r="C212" s="4" t="s">
        <v>2277</v>
      </c>
      <c r="D212" s="6"/>
      <c r="E212" s="1" t="s">
        <v>404</v>
      </c>
      <c r="F212" s="3" t="s">
        <v>405</v>
      </c>
      <c r="G212" s="6"/>
      <c r="H212" s="3" t="s">
        <v>3079</v>
      </c>
      <c r="I212" s="3" t="s">
        <v>3036</v>
      </c>
    </row>
    <row r="213" spans="1:9" ht="24" customHeight="1" x14ac:dyDescent="0.25">
      <c r="A213" s="19" t="s">
        <v>2369</v>
      </c>
      <c r="B213" s="4" t="s">
        <v>2375</v>
      </c>
      <c r="C213" s="4" t="s">
        <v>2279</v>
      </c>
      <c r="D213" s="6"/>
      <c r="E213" s="1" t="s">
        <v>406</v>
      </c>
      <c r="F213" s="3" t="s">
        <v>407</v>
      </c>
      <c r="G213" s="6"/>
      <c r="H213" s="3" t="s">
        <v>3080</v>
      </c>
      <c r="I213" s="3" t="s">
        <v>3038</v>
      </c>
    </row>
    <row r="214" spans="1:9" ht="24" customHeight="1" x14ac:dyDescent="0.25">
      <c r="A214" s="19" t="s">
        <v>2365</v>
      </c>
      <c r="B214" s="4" t="s">
        <v>2375</v>
      </c>
      <c r="C214" s="4" t="s">
        <v>2275</v>
      </c>
      <c r="D214" s="6"/>
      <c r="E214" s="1" t="s">
        <v>408</v>
      </c>
      <c r="F214" s="3" t="s">
        <v>409</v>
      </c>
      <c r="G214" s="6"/>
      <c r="H214" s="3" t="s">
        <v>3081</v>
      </c>
      <c r="I214" s="3" t="s">
        <v>3051</v>
      </c>
    </row>
    <row r="215" spans="1:9" ht="24" customHeight="1" x14ac:dyDescent="0.25">
      <c r="A215" s="19" t="s">
        <v>2364</v>
      </c>
      <c r="B215" s="4" t="s">
        <v>2375</v>
      </c>
      <c r="C215" s="4" t="s">
        <v>2274</v>
      </c>
      <c r="D215" s="6"/>
      <c r="E215" s="1" t="s">
        <v>410</v>
      </c>
      <c r="F215" s="3" t="s">
        <v>411</v>
      </c>
      <c r="G215" s="6"/>
      <c r="H215" s="3" t="s">
        <v>3082</v>
      </c>
      <c r="I215" s="3" t="s">
        <v>3053</v>
      </c>
    </row>
    <row r="216" spans="1:9" ht="24" customHeight="1" x14ac:dyDescent="0.25">
      <c r="A216" s="19" t="s">
        <v>2335</v>
      </c>
      <c r="B216" s="4" t="s">
        <v>2375</v>
      </c>
      <c r="C216" s="4" t="s">
        <v>2245</v>
      </c>
      <c r="D216" s="6"/>
      <c r="E216" s="1" t="s">
        <v>412</v>
      </c>
      <c r="F216" s="3" t="s">
        <v>413</v>
      </c>
      <c r="G216" s="6"/>
      <c r="H216" s="3" t="s">
        <v>3083</v>
      </c>
      <c r="I216" s="3" t="s">
        <v>3040</v>
      </c>
    </row>
    <row r="217" spans="1:9" ht="24" customHeight="1" x14ac:dyDescent="0.25">
      <c r="A217" s="19" t="s">
        <v>2371</v>
      </c>
      <c r="B217" s="4" t="s">
        <v>2375</v>
      </c>
      <c r="C217" s="4" t="s">
        <v>2281</v>
      </c>
      <c r="D217" s="6"/>
      <c r="E217" s="1" t="s">
        <v>414</v>
      </c>
      <c r="F217" s="3" t="s">
        <v>415</v>
      </c>
      <c r="G217" s="6"/>
      <c r="H217" s="3" t="s">
        <v>3084</v>
      </c>
      <c r="I217" s="3" t="s">
        <v>3040</v>
      </c>
    </row>
    <row r="218" spans="1:9" ht="24" customHeight="1" x14ac:dyDescent="0.25">
      <c r="A218" s="19" t="s">
        <v>2325</v>
      </c>
      <c r="B218" s="4" t="s">
        <v>2375</v>
      </c>
      <c r="C218" s="4" t="s">
        <v>2235</v>
      </c>
      <c r="D218" s="6"/>
      <c r="E218" s="1" t="s">
        <v>416</v>
      </c>
      <c r="F218" s="3" t="s">
        <v>417</v>
      </c>
      <c r="G218" s="6"/>
      <c r="H218" s="3" t="s">
        <v>3085</v>
      </c>
      <c r="I218" s="3" t="s">
        <v>3053</v>
      </c>
    </row>
    <row r="219" spans="1:9" ht="24" customHeight="1" x14ac:dyDescent="0.25">
      <c r="A219" s="19" t="s">
        <v>2326</v>
      </c>
      <c r="B219" s="4" t="s">
        <v>2375</v>
      </c>
      <c r="C219" s="4" t="s">
        <v>2236</v>
      </c>
      <c r="D219" s="6"/>
      <c r="E219" s="1" t="s">
        <v>416</v>
      </c>
      <c r="F219" s="3" t="s">
        <v>418</v>
      </c>
      <c r="G219" s="6"/>
      <c r="H219" s="3" t="s">
        <v>3086</v>
      </c>
      <c r="I219" s="3" t="s">
        <v>3046</v>
      </c>
    </row>
    <row r="220" spans="1:9" ht="24" customHeight="1" x14ac:dyDescent="0.25">
      <c r="A220" s="19" t="s">
        <v>2332</v>
      </c>
      <c r="B220" s="4" t="s">
        <v>2375</v>
      </c>
      <c r="C220" s="4" t="s">
        <v>2242</v>
      </c>
      <c r="D220" s="6"/>
      <c r="E220" s="1" t="s">
        <v>419</v>
      </c>
      <c r="F220" s="3" t="s">
        <v>420</v>
      </c>
      <c r="G220" s="6"/>
      <c r="H220" s="3" t="s">
        <v>3087</v>
      </c>
      <c r="I220" s="3" t="s">
        <v>3037</v>
      </c>
    </row>
    <row r="221" spans="1:9" ht="24" customHeight="1" x14ac:dyDescent="0.25">
      <c r="A221" s="19" t="s">
        <v>2331</v>
      </c>
      <c r="B221" s="4" t="s">
        <v>2375</v>
      </c>
      <c r="C221" s="4" t="s">
        <v>2241</v>
      </c>
      <c r="D221" s="6"/>
      <c r="E221" s="1" t="s">
        <v>421</v>
      </c>
      <c r="F221" s="3" t="s">
        <v>422</v>
      </c>
      <c r="G221" s="6"/>
      <c r="H221" s="3" t="s">
        <v>3088</v>
      </c>
      <c r="I221" s="3" t="s">
        <v>3053</v>
      </c>
    </row>
    <row r="222" spans="1:9" ht="24" customHeight="1" x14ac:dyDescent="0.25">
      <c r="A222" s="19" t="s">
        <v>2319</v>
      </c>
      <c r="B222" s="4" t="s">
        <v>2375</v>
      </c>
      <c r="C222" s="4" t="s">
        <v>2229</v>
      </c>
      <c r="D222" s="6"/>
      <c r="E222" s="1" t="s">
        <v>423</v>
      </c>
      <c r="F222" s="3" t="s">
        <v>424</v>
      </c>
      <c r="G222" s="6"/>
      <c r="H222" s="3" t="s">
        <v>3089</v>
      </c>
      <c r="I222" s="3" t="s">
        <v>3036</v>
      </c>
    </row>
    <row r="223" spans="1:9" ht="24" customHeight="1" x14ac:dyDescent="0.25">
      <c r="A223" s="19" t="s">
        <v>2320</v>
      </c>
      <c r="B223" s="4" t="s">
        <v>2375</v>
      </c>
      <c r="C223" s="4" t="s">
        <v>2230</v>
      </c>
      <c r="D223" s="6"/>
      <c r="E223" s="1" t="s">
        <v>423</v>
      </c>
      <c r="F223" s="3" t="s">
        <v>425</v>
      </c>
      <c r="G223" s="6"/>
      <c r="H223" s="3" t="s">
        <v>3090</v>
      </c>
      <c r="I223" s="3" t="s">
        <v>3038</v>
      </c>
    </row>
    <row r="224" spans="1:9" ht="24" customHeight="1" x14ac:dyDescent="0.25">
      <c r="A224" s="19" t="s">
        <v>2312</v>
      </c>
      <c r="B224" s="4" t="s">
        <v>2375</v>
      </c>
      <c r="C224" s="4" t="s">
        <v>2222</v>
      </c>
      <c r="D224" s="6"/>
      <c r="E224" s="1" t="s">
        <v>426</v>
      </c>
      <c r="F224" s="3" t="s">
        <v>427</v>
      </c>
      <c r="G224" s="6"/>
      <c r="H224" s="3" t="s">
        <v>3091</v>
      </c>
      <c r="I224" s="3" t="s">
        <v>3036</v>
      </c>
    </row>
    <row r="225" spans="1:9" ht="24" customHeight="1" x14ac:dyDescent="0.25">
      <c r="A225" s="19" t="s">
        <v>2315</v>
      </c>
      <c r="B225" s="4" t="s">
        <v>2375</v>
      </c>
      <c r="C225" s="4" t="s">
        <v>2225</v>
      </c>
      <c r="D225" s="6"/>
      <c r="E225" s="1" t="s">
        <v>428</v>
      </c>
      <c r="F225" s="3" t="s">
        <v>429</v>
      </c>
      <c r="G225" s="6"/>
      <c r="H225" s="3" t="s">
        <v>3092</v>
      </c>
      <c r="I225" s="3" t="s">
        <v>3040</v>
      </c>
    </row>
    <row r="226" spans="1:9" ht="24" customHeight="1" x14ac:dyDescent="0.25">
      <c r="A226" s="19" t="s">
        <v>2316</v>
      </c>
      <c r="B226" s="4" t="s">
        <v>2375</v>
      </c>
      <c r="C226" s="4" t="s">
        <v>2226</v>
      </c>
      <c r="D226" s="6"/>
      <c r="E226" s="1" t="s">
        <v>430</v>
      </c>
      <c r="F226" s="3" t="s">
        <v>431</v>
      </c>
      <c r="G226" s="6"/>
      <c r="H226" s="3" t="s">
        <v>3093</v>
      </c>
      <c r="I226" s="3" t="s">
        <v>3036</v>
      </c>
    </row>
    <row r="227" spans="1:9" ht="24" customHeight="1" x14ac:dyDescent="0.25">
      <c r="A227" s="19" t="s">
        <v>2321</v>
      </c>
      <c r="B227" s="4" t="s">
        <v>2375</v>
      </c>
      <c r="C227" s="4" t="s">
        <v>2231</v>
      </c>
      <c r="D227" s="6"/>
      <c r="E227" s="1" t="s">
        <v>432</v>
      </c>
      <c r="F227" s="3" t="s">
        <v>433</v>
      </c>
      <c r="G227" s="6"/>
      <c r="H227" s="3" t="s">
        <v>3094</v>
      </c>
      <c r="I227" s="3" t="s">
        <v>3036</v>
      </c>
    </row>
    <row r="228" spans="1:9" ht="24" customHeight="1" x14ac:dyDescent="0.25">
      <c r="A228" s="19" t="s">
        <v>2317</v>
      </c>
      <c r="B228" s="4" t="s">
        <v>2375</v>
      </c>
      <c r="C228" s="4" t="s">
        <v>2227</v>
      </c>
      <c r="D228" s="6"/>
      <c r="E228" s="1" t="s">
        <v>434</v>
      </c>
      <c r="F228" s="3" t="s">
        <v>435</v>
      </c>
      <c r="G228" s="6"/>
      <c r="H228" s="3" t="s">
        <v>3095</v>
      </c>
      <c r="I228" s="3" t="s">
        <v>3038</v>
      </c>
    </row>
    <row r="229" spans="1:9" ht="24" customHeight="1" x14ac:dyDescent="0.25">
      <c r="A229" s="19" t="s">
        <v>2313</v>
      </c>
      <c r="B229" s="4" t="s">
        <v>2375</v>
      </c>
      <c r="C229" s="4" t="s">
        <v>2223</v>
      </c>
      <c r="D229" s="6"/>
      <c r="E229" s="1" t="s">
        <v>436</v>
      </c>
      <c r="F229" s="3" t="s">
        <v>437</v>
      </c>
      <c r="G229" s="6"/>
      <c r="H229" s="3" t="s">
        <v>3096</v>
      </c>
      <c r="I229" s="3" t="s">
        <v>3036</v>
      </c>
    </row>
    <row r="230" spans="1:9" ht="24" customHeight="1" x14ac:dyDescent="0.25">
      <c r="A230" s="19" t="s">
        <v>2322</v>
      </c>
      <c r="B230" s="4" t="s">
        <v>2375</v>
      </c>
      <c r="C230" s="4" t="s">
        <v>2232</v>
      </c>
      <c r="D230" s="6"/>
      <c r="E230" s="1" t="s">
        <v>438</v>
      </c>
      <c r="F230" s="3" t="s">
        <v>439</v>
      </c>
      <c r="G230" s="6"/>
      <c r="H230" s="3" t="s">
        <v>3097</v>
      </c>
      <c r="I230" s="3" t="s">
        <v>3053</v>
      </c>
    </row>
    <row r="231" spans="1:9" ht="24" customHeight="1" x14ac:dyDescent="0.25">
      <c r="A231" s="19" t="s">
        <v>2318</v>
      </c>
      <c r="B231" s="4" t="s">
        <v>2375</v>
      </c>
      <c r="C231" s="4" t="s">
        <v>2228</v>
      </c>
      <c r="D231" s="6"/>
      <c r="E231" s="1" t="s">
        <v>440</v>
      </c>
      <c r="F231" s="3" t="s">
        <v>441</v>
      </c>
      <c r="G231" s="6"/>
      <c r="H231" s="3" t="s">
        <v>3098</v>
      </c>
      <c r="I231" s="3" t="s">
        <v>3036</v>
      </c>
    </row>
    <row r="232" spans="1:9" ht="24" customHeight="1" x14ac:dyDescent="0.25">
      <c r="A232" s="19" t="s">
        <v>2286</v>
      </c>
      <c r="B232" s="4" t="s">
        <v>2375</v>
      </c>
      <c r="C232" s="4" t="s">
        <v>2196</v>
      </c>
      <c r="D232" s="6"/>
      <c r="E232" s="1" t="s">
        <v>442</v>
      </c>
      <c r="F232" s="3" t="s">
        <v>443</v>
      </c>
      <c r="G232" s="6"/>
      <c r="H232" s="3" t="s">
        <v>3099</v>
      </c>
      <c r="I232" s="3" t="s">
        <v>3036</v>
      </c>
    </row>
    <row r="233" spans="1:9" ht="24" customHeight="1" x14ac:dyDescent="0.25">
      <c r="A233" s="19" t="s">
        <v>2285</v>
      </c>
      <c r="B233" s="4" t="s">
        <v>2375</v>
      </c>
      <c r="C233" s="4" t="s">
        <v>2195</v>
      </c>
      <c r="D233" s="6"/>
      <c r="E233" s="1" t="s">
        <v>444</v>
      </c>
      <c r="F233" s="3" t="s">
        <v>445</v>
      </c>
      <c r="G233" s="6"/>
      <c r="H233" s="3" t="s">
        <v>3100</v>
      </c>
      <c r="I233" s="3" t="s">
        <v>3040</v>
      </c>
    </row>
    <row r="234" spans="1:9" ht="24" customHeight="1" x14ac:dyDescent="0.25">
      <c r="A234" s="19" t="s">
        <v>2295</v>
      </c>
      <c r="B234" s="4" t="s">
        <v>2375</v>
      </c>
      <c r="C234" s="4" t="s">
        <v>2205</v>
      </c>
      <c r="D234" s="6"/>
      <c r="E234" s="1" t="s">
        <v>446</v>
      </c>
      <c r="F234" s="3" t="s">
        <v>447</v>
      </c>
      <c r="G234" s="6"/>
      <c r="H234" s="3" t="s">
        <v>3101</v>
      </c>
      <c r="I234" s="3" t="s">
        <v>3040</v>
      </c>
    </row>
    <row r="235" spans="1:9" ht="24" customHeight="1" x14ac:dyDescent="0.25">
      <c r="A235" s="19" t="s">
        <v>2301</v>
      </c>
      <c r="B235" s="4" t="s">
        <v>2375</v>
      </c>
      <c r="C235" s="4" t="s">
        <v>2211</v>
      </c>
      <c r="D235" s="6"/>
      <c r="E235" s="1" t="s">
        <v>448</v>
      </c>
      <c r="F235" s="3" t="s">
        <v>449</v>
      </c>
      <c r="G235" s="6"/>
      <c r="H235" s="3" t="s">
        <v>3102</v>
      </c>
      <c r="I235" s="3" t="s">
        <v>3053</v>
      </c>
    </row>
    <row r="236" spans="1:9" ht="24" customHeight="1" x14ac:dyDescent="0.25">
      <c r="A236" s="19" t="s">
        <v>2299</v>
      </c>
      <c r="B236" s="4" t="s">
        <v>2375</v>
      </c>
      <c r="C236" s="4" t="s">
        <v>2209</v>
      </c>
      <c r="D236" s="6"/>
      <c r="E236" s="1" t="s">
        <v>450</v>
      </c>
      <c r="F236" s="3" t="s">
        <v>451</v>
      </c>
      <c r="G236" s="6"/>
      <c r="H236" s="3" t="s">
        <v>3103</v>
      </c>
      <c r="I236" s="3" t="s">
        <v>3053</v>
      </c>
    </row>
    <row r="237" spans="1:9" ht="24" customHeight="1" x14ac:dyDescent="0.25">
      <c r="A237" s="19" t="s">
        <v>2300</v>
      </c>
      <c r="B237" s="4" t="s">
        <v>2375</v>
      </c>
      <c r="C237" s="4" t="s">
        <v>2210</v>
      </c>
      <c r="D237" s="6"/>
      <c r="E237" s="1" t="s">
        <v>452</v>
      </c>
      <c r="F237" s="3" t="s">
        <v>453</v>
      </c>
      <c r="G237" s="6"/>
      <c r="H237" s="3" t="s">
        <v>3104</v>
      </c>
      <c r="I237" s="3" t="s">
        <v>3036</v>
      </c>
    </row>
    <row r="238" spans="1:9" ht="24" customHeight="1" x14ac:dyDescent="0.25">
      <c r="A238" s="19" t="s">
        <v>2311</v>
      </c>
      <c r="B238" s="4" t="s">
        <v>2375</v>
      </c>
      <c r="C238" s="4" t="s">
        <v>2221</v>
      </c>
      <c r="D238" s="6"/>
      <c r="E238" s="1" t="s">
        <v>454</v>
      </c>
      <c r="F238" s="3" t="s">
        <v>455</v>
      </c>
      <c r="G238" s="6"/>
      <c r="H238" s="3" t="s">
        <v>3105</v>
      </c>
      <c r="I238" s="3" t="s">
        <v>3039</v>
      </c>
    </row>
    <row r="239" spans="1:9" ht="24" customHeight="1" x14ac:dyDescent="0.25">
      <c r="A239" s="19" t="s">
        <v>2306</v>
      </c>
      <c r="B239" s="4" t="s">
        <v>2375</v>
      </c>
      <c r="C239" s="4" t="s">
        <v>2216</v>
      </c>
      <c r="D239" s="6"/>
      <c r="E239" s="1" t="s">
        <v>456</v>
      </c>
      <c r="F239" s="3" t="s">
        <v>457</v>
      </c>
      <c r="G239" s="6"/>
      <c r="H239" s="3" t="s">
        <v>3106</v>
      </c>
      <c r="I239" s="3" t="s">
        <v>3053</v>
      </c>
    </row>
    <row r="240" spans="1:9" ht="24" customHeight="1" x14ac:dyDescent="0.25">
      <c r="A240" s="19" t="s">
        <v>2307</v>
      </c>
      <c r="B240" s="4" t="s">
        <v>2375</v>
      </c>
      <c r="C240" s="4" t="s">
        <v>2217</v>
      </c>
      <c r="D240" s="6"/>
      <c r="E240" s="1" t="s">
        <v>458</v>
      </c>
      <c r="F240" s="3" t="s">
        <v>459</v>
      </c>
      <c r="G240" s="6"/>
      <c r="H240" s="3" t="s">
        <v>3107</v>
      </c>
      <c r="I240" s="3" t="s">
        <v>3036</v>
      </c>
    </row>
    <row r="241" spans="1:9" ht="24" customHeight="1" x14ac:dyDescent="0.25">
      <c r="A241" s="19">
        <v>6779</v>
      </c>
      <c r="B241" s="4" t="s">
        <v>2592</v>
      </c>
      <c r="C241" s="4" t="s">
        <v>2460</v>
      </c>
      <c r="D241" s="6"/>
      <c r="E241" s="1" t="s">
        <v>460</v>
      </c>
      <c r="F241" s="3" t="s">
        <v>461</v>
      </c>
      <c r="G241" s="6"/>
      <c r="H241" s="3" t="s">
        <v>3108</v>
      </c>
      <c r="I241" s="3" t="s">
        <v>3051</v>
      </c>
    </row>
    <row r="242" spans="1:9" ht="24" customHeight="1" x14ac:dyDescent="0.25">
      <c r="A242" s="19">
        <v>6965</v>
      </c>
      <c r="B242" s="4" t="s">
        <v>2592</v>
      </c>
      <c r="C242" s="4" t="s">
        <v>2461</v>
      </c>
      <c r="D242" s="6"/>
      <c r="E242" s="1" t="s">
        <v>462</v>
      </c>
      <c r="F242" s="3" t="s">
        <v>463</v>
      </c>
      <c r="G242" s="6"/>
      <c r="H242" s="3" t="s">
        <v>3109</v>
      </c>
      <c r="I242" s="3" t="s">
        <v>3051</v>
      </c>
    </row>
    <row r="243" spans="1:9" ht="24" customHeight="1" x14ac:dyDescent="0.25">
      <c r="A243" s="19">
        <v>2279</v>
      </c>
      <c r="B243" s="4" t="s">
        <v>2592</v>
      </c>
      <c r="C243" s="4" t="s">
        <v>2462</v>
      </c>
      <c r="D243" s="6"/>
      <c r="E243" s="1" t="s">
        <v>464</v>
      </c>
      <c r="F243" s="3" t="s">
        <v>465</v>
      </c>
      <c r="G243" s="6"/>
      <c r="H243" s="3" t="s">
        <v>3110</v>
      </c>
      <c r="I243" s="3" t="s">
        <v>3053</v>
      </c>
    </row>
    <row r="244" spans="1:9" ht="24" customHeight="1" x14ac:dyDescent="0.25">
      <c r="A244" s="19">
        <v>3379</v>
      </c>
      <c r="B244" s="4" t="s">
        <v>2592</v>
      </c>
      <c r="C244" s="4" t="s">
        <v>2463</v>
      </c>
      <c r="D244" s="6"/>
      <c r="E244" s="1" t="s">
        <v>466</v>
      </c>
      <c r="F244" s="3" t="s">
        <v>467</v>
      </c>
      <c r="G244" s="6"/>
      <c r="H244" s="3" t="s">
        <v>3111</v>
      </c>
      <c r="I244" s="3" t="s">
        <v>2731</v>
      </c>
    </row>
    <row r="245" spans="1:9" ht="24" customHeight="1" x14ac:dyDescent="0.25">
      <c r="A245" s="19">
        <v>2679</v>
      </c>
      <c r="B245" s="4" t="s">
        <v>2592</v>
      </c>
      <c r="C245" s="4" t="s">
        <v>2464</v>
      </c>
      <c r="D245" s="6"/>
      <c r="E245" s="1" t="s">
        <v>468</v>
      </c>
      <c r="F245" s="3" t="s">
        <v>469</v>
      </c>
      <c r="G245" s="6"/>
      <c r="H245" s="3" t="s">
        <v>3112</v>
      </c>
      <c r="I245" s="3" t="s">
        <v>3040</v>
      </c>
    </row>
    <row r="246" spans="1:9" ht="24" customHeight="1" x14ac:dyDescent="0.25">
      <c r="A246" s="19">
        <v>5379</v>
      </c>
      <c r="B246" s="4" t="s">
        <v>2592</v>
      </c>
      <c r="C246" s="4" t="s">
        <v>2465</v>
      </c>
      <c r="D246" s="6"/>
      <c r="E246" s="1" t="s">
        <v>470</v>
      </c>
      <c r="F246" s="3" t="s">
        <v>471</v>
      </c>
      <c r="G246" s="6"/>
      <c r="H246" s="3" t="s">
        <v>3113</v>
      </c>
      <c r="I246" s="3" t="s">
        <v>3051</v>
      </c>
    </row>
    <row r="247" spans="1:9" ht="24" customHeight="1" x14ac:dyDescent="0.25">
      <c r="A247" s="19">
        <v>3591</v>
      </c>
      <c r="B247" s="4" t="s">
        <v>2592</v>
      </c>
      <c r="C247" s="4" t="s">
        <v>2466</v>
      </c>
      <c r="D247" s="6"/>
      <c r="E247" s="1" t="s">
        <v>472</v>
      </c>
      <c r="F247" s="3" t="s">
        <v>473</v>
      </c>
      <c r="G247" s="6"/>
      <c r="H247" s="3" t="s">
        <v>3114</v>
      </c>
      <c r="I247" s="3" t="s">
        <v>3040</v>
      </c>
    </row>
    <row r="248" spans="1:9" ht="24" customHeight="1" x14ac:dyDescent="0.25">
      <c r="A248" s="19">
        <v>6991</v>
      </c>
      <c r="B248" s="4" t="s">
        <v>2592</v>
      </c>
      <c r="C248" s="4" t="s">
        <v>2467</v>
      </c>
      <c r="D248" s="6"/>
      <c r="E248" s="1" t="s">
        <v>474</v>
      </c>
      <c r="F248" s="3" t="s">
        <v>475</v>
      </c>
      <c r="G248" s="6"/>
      <c r="H248" s="3" t="s">
        <v>3115</v>
      </c>
      <c r="I248" s="3" t="s">
        <v>3039</v>
      </c>
    </row>
    <row r="249" spans="1:9" ht="24" customHeight="1" x14ac:dyDescent="0.25">
      <c r="A249" s="19">
        <v>3992</v>
      </c>
      <c r="B249" s="4" t="s">
        <v>2592</v>
      </c>
      <c r="C249" s="4" t="s">
        <v>2468</v>
      </c>
      <c r="D249" s="6"/>
      <c r="E249" s="1" t="s">
        <v>476</v>
      </c>
      <c r="F249" s="3" t="s">
        <v>477</v>
      </c>
      <c r="G249" s="6"/>
      <c r="H249" s="3" t="s">
        <v>3116</v>
      </c>
      <c r="I249" s="3" t="s">
        <v>3039</v>
      </c>
    </row>
    <row r="250" spans="1:9" ht="24" customHeight="1" x14ac:dyDescent="0.25">
      <c r="A250" s="19">
        <v>6191</v>
      </c>
      <c r="B250" s="4" t="s">
        <v>2592</v>
      </c>
      <c r="C250" s="4" t="s">
        <v>2469</v>
      </c>
      <c r="D250" s="6"/>
      <c r="E250" s="1" t="s">
        <v>478</v>
      </c>
      <c r="F250" s="3" t="s">
        <v>479</v>
      </c>
      <c r="G250" s="6"/>
      <c r="H250" s="3" t="s">
        <v>3117</v>
      </c>
      <c r="I250" s="3" t="s">
        <v>3036</v>
      </c>
    </row>
    <row r="251" spans="1:9" ht="24" customHeight="1" x14ac:dyDescent="0.25">
      <c r="A251" s="19">
        <v>3391</v>
      </c>
      <c r="B251" s="4" t="s">
        <v>2592</v>
      </c>
      <c r="C251" s="4" t="s">
        <v>2470</v>
      </c>
      <c r="D251" s="6"/>
      <c r="E251" s="1" t="s">
        <v>480</v>
      </c>
      <c r="F251" s="3" t="s">
        <v>481</v>
      </c>
      <c r="G251" s="6"/>
      <c r="H251" s="3" t="s">
        <v>3118</v>
      </c>
      <c r="I251" s="3" t="s">
        <v>3046</v>
      </c>
    </row>
    <row r="252" spans="1:9" ht="24" customHeight="1" x14ac:dyDescent="0.25">
      <c r="A252" s="19">
        <v>4491</v>
      </c>
      <c r="B252" s="4" t="s">
        <v>2592</v>
      </c>
      <c r="C252" s="4" t="s">
        <v>2471</v>
      </c>
      <c r="D252" s="6"/>
      <c r="E252" s="1" t="s">
        <v>482</v>
      </c>
      <c r="F252" s="3" t="s">
        <v>483</v>
      </c>
      <c r="G252" s="6"/>
      <c r="H252" s="3" t="s">
        <v>3119</v>
      </c>
      <c r="I252" s="3" t="s">
        <v>3040</v>
      </c>
    </row>
    <row r="253" spans="1:9" ht="24" customHeight="1" x14ac:dyDescent="0.25">
      <c r="A253" s="19">
        <v>3516</v>
      </c>
      <c r="B253" s="4" t="s">
        <v>2592</v>
      </c>
      <c r="C253" s="4" t="s">
        <v>2472</v>
      </c>
      <c r="D253" s="6"/>
      <c r="E253" s="1" t="s">
        <v>484</v>
      </c>
      <c r="F253" s="3" t="s">
        <v>485</v>
      </c>
      <c r="G253" s="6"/>
      <c r="H253" s="3" t="s">
        <v>3120</v>
      </c>
      <c r="I253" s="3" t="s">
        <v>2731</v>
      </c>
    </row>
    <row r="254" spans="1:9" ht="24" customHeight="1" x14ac:dyDescent="0.25">
      <c r="A254" s="19">
        <v>6901</v>
      </c>
      <c r="B254" s="4" t="s">
        <v>2592</v>
      </c>
      <c r="C254" s="4" t="s">
        <v>2473</v>
      </c>
      <c r="D254" s="6"/>
      <c r="E254" s="1" t="s">
        <v>486</v>
      </c>
      <c r="F254" s="3" t="s">
        <v>487</v>
      </c>
      <c r="G254" s="6"/>
      <c r="H254" s="3" t="s">
        <v>3121</v>
      </c>
      <c r="I254" s="3" t="s">
        <v>3040</v>
      </c>
    </row>
    <row r="255" spans="1:9" ht="24" customHeight="1" x14ac:dyDescent="0.25">
      <c r="A255" s="19">
        <v>3616</v>
      </c>
      <c r="B255" s="4" t="s">
        <v>2592</v>
      </c>
      <c r="C255" s="4" t="s">
        <v>2474</v>
      </c>
      <c r="D255" s="6"/>
      <c r="E255" s="1" t="s">
        <v>488</v>
      </c>
      <c r="F255" s="3" t="s">
        <v>489</v>
      </c>
      <c r="G255" s="6"/>
      <c r="H255" s="3" t="s">
        <v>3122</v>
      </c>
      <c r="I255" s="3" t="s">
        <v>3036</v>
      </c>
    </row>
    <row r="256" spans="1:9" ht="24" customHeight="1" x14ac:dyDescent="0.25">
      <c r="A256" s="19">
        <v>2616</v>
      </c>
      <c r="B256" s="4" t="s">
        <v>2592</v>
      </c>
      <c r="C256" s="4" t="s">
        <v>2475</v>
      </c>
      <c r="D256" s="6"/>
      <c r="E256" s="1" t="s">
        <v>490</v>
      </c>
      <c r="F256" s="3" t="s">
        <v>491</v>
      </c>
      <c r="G256" s="6"/>
      <c r="H256" s="3" t="s">
        <v>3123</v>
      </c>
      <c r="I256" s="3" t="s">
        <v>3045</v>
      </c>
    </row>
    <row r="257" spans="1:9" ht="24" customHeight="1" x14ac:dyDescent="0.25">
      <c r="A257" s="19">
        <v>6101</v>
      </c>
      <c r="B257" s="4" t="s">
        <v>2592</v>
      </c>
      <c r="C257" s="4" t="s">
        <v>2476</v>
      </c>
      <c r="D257" s="6"/>
      <c r="E257" s="1" t="s">
        <v>492</v>
      </c>
      <c r="F257" s="3" t="s">
        <v>493</v>
      </c>
      <c r="G257" s="6"/>
      <c r="H257" s="3" t="s">
        <v>3124</v>
      </c>
      <c r="I257" s="3" t="s">
        <v>3036</v>
      </c>
    </row>
    <row r="258" spans="1:9" ht="24" customHeight="1" x14ac:dyDescent="0.25">
      <c r="A258" s="19">
        <v>4424</v>
      </c>
      <c r="B258" s="4" t="s">
        <v>2592</v>
      </c>
      <c r="C258" s="4" t="s">
        <v>2477</v>
      </c>
      <c r="D258" s="6"/>
      <c r="E258" s="1" t="s">
        <v>494</v>
      </c>
      <c r="F258" s="3" t="s">
        <v>495</v>
      </c>
      <c r="G258" s="6"/>
      <c r="H258" s="3" t="s">
        <v>3125</v>
      </c>
      <c r="I258" s="3" t="s">
        <v>3036</v>
      </c>
    </row>
    <row r="259" spans="1:9" ht="24" customHeight="1" x14ac:dyDescent="0.25">
      <c r="A259" s="19">
        <v>3322</v>
      </c>
      <c r="B259" s="4" t="s">
        <v>2592</v>
      </c>
      <c r="C259" s="4" t="s">
        <v>2478</v>
      </c>
      <c r="D259" s="6"/>
      <c r="E259" s="1" t="s">
        <v>494</v>
      </c>
      <c r="F259" s="3" t="s">
        <v>496</v>
      </c>
      <c r="G259" s="6"/>
      <c r="H259" s="3" t="s">
        <v>3126</v>
      </c>
      <c r="I259" s="3" t="s">
        <v>3045</v>
      </c>
    </row>
    <row r="260" spans="1:9" ht="24" customHeight="1" x14ac:dyDescent="0.25">
      <c r="A260" s="19">
        <v>3316</v>
      </c>
      <c r="B260" s="4" t="s">
        <v>2592</v>
      </c>
      <c r="C260" s="4" t="s">
        <v>2479</v>
      </c>
      <c r="D260" s="6"/>
      <c r="E260" s="1" t="s">
        <v>497</v>
      </c>
      <c r="F260" s="3" t="s">
        <v>498</v>
      </c>
      <c r="G260" s="6"/>
      <c r="H260" s="3" t="s">
        <v>3127</v>
      </c>
      <c r="I260" s="3" t="s">
        <v>3053</v>
      </c>
    </row>
    <row r="261" spans="1:9" ht="24" customHeight="1" x14ac:dyDescent="0.25">
      <c r="A261" s="19">
        <v>3321</v>
      </c>
      <c r="B261" s="4" t="s">
        <v>2592</v>
      </c>
      <c r="C261" s="4" t="s">
        <v>2480</v>
      </c>
      <c r="D261" s="6"/>
      <c r="E261" s="1" t="s">
        <v>499</v>
      </c>
      <c r="F261" s="3" t="s">
        <v>500</v>
      </c>
      <c r="G261" s="6"/>
      <c r="H261" s="3" t="s">
        <v>3128</v>
      </c>
      <c r="I261" s="3" t="s">
        <v>3039</v>
      </c>
    </row>
    <row r="262" spans="1:9" ht="24" customHeight="1" x14ac:dyDescent="0.25">
      <c r="A262" s="19">
        <v>3832</v>
      </c>
      <c r="B262" s="4" t="s">
        <v>2592</v>
      </c>
      <c r="C262" s="4" t="s">
        <v>2481</v>
      </c>
      <c r="D262" s="6"/>
      <c r="E262" s="1" t="s">
        <v>501</v>
      </c>
      <c r="F262" s="3" t="s">
        <v>502</v>
      </c>
      <c r="G262" s="6"/>
      <c r="H262" s="3" t="s">
        <v>3129</v>
      </c>
      <c r="I262" s="3" t="s">
        <v>3041</v>
      </c>
    </row>
    <row r="263" spans="1:9" ht="24" customHeight="1" x14ac:dyDescent="0.25">
      <c r="A263" s="19">
        <v>6932</v>
      </c>
      <c r="B263" s="4" t="s">
        <v>2592</v>
      </c>
      <c r="C263" s="4" t="s">
        <v>2482</v>
      </c>
      <c r="D263" s="6"/>
      <c r="E263" s="1" t="s">
        <v>503</v>
      </c>
      <c r="F263" s="3" t="s">
        <v>504</v>
      </c>
      <c r="G263" s="6"/>
      <c r="H263" s="3" t="s">
        <v>3130</v>
      </c>
      <c r="I263" s="3" t="s">
        <v>3047</v>
      </c>
    </row>
    <row r="264" spans="1:9" ht="24" customHeight="1" x14ac:dyDescent="0.25">
      <c r="A264" s="19">
        <v>3532</v>
      </c>
      <c r="B264" s="4" t="s">
        <v>2592</v>
      </c>
      <c r="C264" s="4" t="s">
        <v>2483</v>
      </c>
      <c r="D264" s="6"/>
      <c r="E264" s="1" t="s">
        <v>505</v>
      </c>
      <c r="F264" s="3" t="s">
        <v>506</v>
      </c>
      <c r="G264" s="6"/>
      <c r="H264" s="3" t="s">
        <v>3131</v>
      </c>
      <c r="I264" s="3" t="s">
        <v>3036</v>
      </c>
    </row>
    <row r="265" spans="1:9" ht="24" customHeight="1" x14ac:dyDescent="0.25">
      <c r="A265" s="19">
        <v>3132</v>
      </c>
      <c r="B265" s="4" t="s">
        <v>2592</v>
      </c>
      <c r="C265" s="4" t="s">
        <v>2484</v>
      </c>
      <c r="D265" s="6"/>
      <c r="E265" s="1" t="s">
        <v>507</v>
      </c>
      <c r="F265" s="3" t="s">
        <v>508</v>
      </c>
      <c r="G265" s="6"/>
      <c r="H265" s="3" t="s">
        <v>3132</v>
      </c>
      <c r="I265" s="3" t="s">
        <v>3038</v>
      </c>
    </row>
    <row r="266" spans="1:9" ht="24" customHeight="1" x14ac:dyDescent="0.25">
      <c r="A266" s="19">
        <v>3032</v>
      </c>
      <c r="B266" s="4" t="s">
        <v>2592</v>
      </c>
      <c r="C266" s="4" t="s">
        <v>2484</v>
      </c>
      <c r="D266" s="6"/>
      <c r="E266" s="1" t="s">
        <v>509</v>
      </c>
      <c r="F266" s="3" t="s">
        <v>510</v>
      </c>
      <c r="G266" s="6"/>
      <c r="H266" s="3" t="s">
        <v>3133</v>
      </c>
      <c r="I266" s="3" t="s">
        <v>3036</v>
      </c>
    </row>
    <row r="267" spans="1:9" ht="24" customHeight="1" x14ac:dyDescent="0.25">
      <c r="A267" s="19">
        <v>4432</v>
      </c>
      <c r="B267" s="4" t="s">
        <v>2592</v>
      </c>
      <c r="C267" s="4" t="s">
        <v>2485</v>
      </c>
      <c r="D267" s="6"/>
      <c r="E267" s="1" t="s">
        <v>511</v>
      </c>
      <c r="F267" s="3" t="s">
        <v>512</v>
      </c>
      <c r="G267" s="6"/>
      <c r="H267" s="3" t="s">
        <v>3134</v>
      </c>
      <c r="I267" s="3" t="s">
        <v>2731</v>
      </c>
    </row>
    <row r="268" spans="1:9" ht="24" customHeight="1" x14ac:dyDescent="0.25">
      <c r="A268" s="19">
        <v>6911</v>
      </c>
      <c r="B268" s="4" t="s">
        <v>2592</v>
      </c>
      <c r="C268" s="4" t="s">
        <v>2486</v>
      </c>
      <c r="D268" s="6"/>
      <c r="E268" s="1" t="s">
        <v>513</v>
      </c>
      <c r="F268" s="3" t="s">
        <v>514</v>
      </c>
      <c r="G268" s="6"/>
      <c r="H268" s="3" t="s">
        <v>3135</v>
      </c>
      <c r="I268" s="3" t="s">
        <v>3038</v>
      </c>
    </row>
    <row r="269" spans="1:9" ht="24" customHeight="1" x14ac:dyDescent="0.25">
      <c r="A269" s="19">
        <v>6919</v>
      </c>
      <c r="B269" s="4" t="s">
        <v>2592</v>
      </c>
      <c r="C269" s="4" t="s">
        <v>2487</v>
      </c>
      <c r="D269" s="6"/>
      <c r="E269" s="1" t="s">
        <v>515</v>
      </c>
      <c r="F269" s="3" t="s">
        <v>516</v>
      </c>
      <c r="G269" s="6"/>
      <c r="H269" s="3" t="s">
        <v>3136</v>
      </c>
      <c r="I269" s="3" t="s">
        <v>3036</v>
      </c>
    </row>
    <row r="270" spans="1:9" ht="24" customHeight="1" x14ac:dyDescent="0.25">
      <c r="A270" s="19">
        <v>6119</v>
      </c>
      <c r="B270" s="4" t="s">
        <v>2592</v>
      </c>
      <c r="C270" s="4" t="s">
        <v>2488</v>
      </c>
      <c r="D270" s="6"/>
      <c r="E270" s="1" t="s">
        <v>517</v>
      </c>
      <c r="F270" s="3" t="s">
        <v>518</v>
      </c>
      <c r="G270" s="6"/>
      <c r="H270" s="3" t="s">
        <v>3137</v>
      </c>
      <c r="I270" s="3" t="s">
        <v>3036</v>
      </c>
    </row>
    <row r="271" spans="1:9" ht="24" customHeight="1" x14ac:dyDescent="0.25">
      <c r="A271" s="19">
        <v>3523</v>
      </c>
      <c r="B271" s="4" t="s">
        <v>2592</v>
      </c>
      <c r="C271" s="4" t="s">
        <v>2489</v>
      </c>
      <c r="D271" s="6"/>
      <c r="E271" s="1" t="s">
        <v>519</v>
      </c>
      <c r="F271" s="3" t="s">
        <v>520</v>
      </c>
      <c r="G271" s="6"/>
      <c r="H271" s="3" t="s">
        <v>3138</v>
      </c>
      <c r="I271" s="3" t="s">
        <v>3036</v>
      </c>
    </row>
    <row r="272" spans="1:9" ht="24" customHeight="1" x14ac:dyDescent="0.25">
      <c r="A272" s="19">
        <v>3521</v>
      </c>
      <c r="B272" s="4" t="s">
        <v>2592</v>
      </c>
      <c r="C272" s="4" t="s">
        <v>2490</v>
      </c>
      <c r="D272" s="6"/>
      <c r="E272" s="1" t="s">
        <v>521</v>
      </c>
      <c r="F272" s="3" t="s">
        <v>522</v>
      </c>
      <c r="G272" s="6"/>
      <c r="H272" s="3" t="s">
        <v>3139</v>
      </c>
      <c r="I272" s="3" t="s">
        <v>3038</v>
      </c>
    </row>
    <row r="273" spans="1:9" ht="24" customHeight="1" x14ac:dyDescent="0.25">
      <c r="A273" s="19">
        <v>2621</v>
      </c>
      <c r="B273" s="4" t="s">
        <v>2592</v>
      </c>
      <c r="C273" s="4" t="s">
        <v>2491</v>
      </c>
      <c r="D273" s="6"/>
      <c r="E273" s="1" t="s">
        <v>523</v>
      </c>
      <c r="F273" s="3" t="s">
        <v>524</v>
      </c>
      <c r="G273" s="6"/>
      <c r="H273" s="3" t="s">
        <v>3140</v>
      </c>
      <c r="I273" s="3" t="s">
        <v>3053</v>
      </c>
    </row>
    <row r="274" spans="1:9" ht="24" customHeight="1" x14ac:dyDescent="0.25">
      <c r="A274" s="19">
        <v>3590</v>
      </c>
      <c r="B274" s="4" t="s">
        <v>2592</v>
      </c>
      <c r="C274" s="4" t="s">
        <v>2492</v>
      </c>
      <c r="D274" s="6"/>
      <c r="E274" s="1" t="s">
        <v>525</v>
      </c>
      <c r="F274" s="3" t="s">
        <v>526</v>
      </c>
      <c r="G274" s="6"/>
      <c r="H274" s="3" t="s">
        <v>3141</v>
      </c>
      <c r="I274" s="3" t="s">
        <v>3053</v>
      </c>
    </row>
    <row r="275" spans="1:9" ht="24" customHeight="1" x14ac:dyDescent="0.25">
      <c r="A275" s="19">
        <v>2690</v>
      </c>
      <c r="B275" s="4" t="s">
        <v>2592</v>
      </c>
      <c r="C275" s="4" t="s">
        <v>2493</v>
      </c>
      <c r="D275" s="6"/>
      <c r="E275" s="1" t="s">
        <v>527</v>
      </c>
      <c r="F275" s="3" t="s">
        <v>528</v>
      </c>
      <c r="G275" s="6"/>
      <c r="H275" s="3" t="s">
        <v>3142</v>
      </c>
      <c r="I275" s="3" t="s">
        <v>3053</v>
      </c>
    </row>
    <row r="276" spans="1:9" ht="24" customHeight="1" x14ac:dyDescent="0.25">
      <c r="A276" s="19">
        <v>3821</v>
      </c>
      <c r="B276" s="4" t="s">
        <v>2592</v>
      </c>
      <c r="C276" s="4" t="s">
        <v>2494</v>
      </c>
      <c r="D276" s="6"/>
      <c r="E276" s="1" t="s">
        <v>529</v>
      </c>
      <c r="F276" s="3" t="s">
        <v>530</v>
      </c>
      <c r="G276" s="6"/>
      <c r="H276" s="3" t="s">
        <v>3143</v>
      </c>
      <c r="I276" s="3" t="s">
        <v>3054</v>
      </c>
    </row>
    <row r="277" spans="1:9" ht="24" customHeight="1" x14ac:dyDescent="0.25">
      <c r="A277" s="19">
        <v>3522</v>
      </c>
      <c r="B277" s="4" t="s">
        <v>2592</v>
      </c>
      <c r="C277" s="4" t="s">
        <v>2495</v>
      </c>
      <c r="D277" s="6"/>
      <c r="E277" s="1" t="s">
        <v>531</v>
      </c>
      <c r="F277" s="3" t="s">
        <v>532</v>
      </c>
      <c r="G277" s="6"/>
      <c r="H277" s="3" t="s">
        <v>3144</v>
      </c>
      <c r="I277" s="3"/>
    </row>
    <row r="278" spans="1:9" ht="24" customHeight="1" x14ac:dyDescent="0.25">
      <c r="A278" s="19">
        <v>3507</v>
      </c>
      <c r="B278" s="4" t="s">
        <v>2592</v>
      </c>
      <c r="C278" s="4" t="s">
        <v>2496</v>
      </c>
      <c r="D278" s="6"/>
      <c r="E278" s="1" t="s">
        <v>533</v>
      </c>
      <c r="F278" s="3" t="s">
        <v>534</v>
      </c>
      <c r="G278" s="6"/>
      <c r="H278" s="3" t="s">
        <v>3145</v>
      </c>
      <c r="I278" s="3"/>
    </row>
    <row r="279" spans="1:9" ht="24" customHeight="1" x14ac:dyDescent="0.25">
      <c r="A279" s="19">
        <v>3607</v>
      </c>
      <c r="B279" s="4" t="s">
        <v>2592</v>
      </c>
      <c r="C279" s="4" t="s">
        <v>2497</v>
      </c>
      <c r="D279" s="6"/>
      <c r="E279" s="1" t="s">
        <v>535</v>
      </c>
      <c r="F279" s="3" t="s">
        <v>536</v>
      </c>
      <c r="G279" s="6"/>
      <c r="H279" s="3" t="s">
        <v>3146</v>
      </c>
      <c r="I279" s="3" t="s">
        <v>3045</v>
      </c>
    </row>
    <row r="280" spans="1:9" ht="24" customHeight="1" x14ac:dyDescent="0.25">
      <c r="A280" s="19">
        <v>2607</v>
      </c>
      <c r="B280" s="4" t="s">
        <v>2592</v>
      </c>
      <c r="C280" s="4" t="s">
        <v>2498</v>
      </c>
      <c r="D280" s="6"/>
      <c r="E280" s="1" t="s">
        <v>537</v>
      </c>
      <c r="F280" s="3" t="s">
        <v>538</v>
      </c>
      <c r="G280" s="6"/>
      <c r="H280" s="3" t="s">
        <v>3147</v>
      </c>
      <c r="I280" s="3" t="s">
        <v>3046</v>
      </c>
    </row>
    <row r="281" spans="1:9" ht="24" customHeight="1" x14ac:dyDescent="0.25">
      <c r="A281" s="19">
        <v>3504</v>
      </c>
      <c r="B281" s="4" t="s">
        <v>2592</v>
      </c>
      <c r="C281" s="4" t="s">
        <v>2499</v>
      </c>
      <c r="D281" s="6"/>
      <c r="E281" s="1" t="s">
        <v>539</v>
      </c>
      <c r="F281" s="3" t="s">
        <v>540</v>
      </c>
      <c r="G281" s="6"/>
      <c r="H281" s="3" t="s">
        <v>3148</v>
      </c>
      <c r="I281" s="3" t="s">
        <v>3041</v>
      </c>
    </row>
    <row r="282" spans="1:9" ht="24" customHeight="1" x14ac:dyDescent="0.25">
      <c r="A282" s="19">
        <v>3509</v>
      </c>
      <c r="B282" s="4" t="s">
        <v>2592</v>
      </c>
      <c r="C282" s="4" t="s">
        <v>2500</v>
      </c>
      <c r="D282" s="6"/>
      <c r="E282" s="1" t="s">
        <v>541</v>
      </c>
      <c r="F282" s="3" t="s">
        <v>542</v>
      </c>
      <c r="G282" s="6"/>
      <c r="H282" s="3" t="s">
        <v>3149</v>
      </c>
      <c r="I282" s="3" t="s">
        <v>3052</v>
      </c>
    </row>
    <row r="283" spans="1:9" ht="24" customHeight="1" x14ac:dyDescent="0.25">
      <c r="A283" s="19">
        <v>6918</v>
      </c>
      <c r="B283" s="4" t="s">
        <v>2592</v>
      </c>
      <c r="C283" s="4" t="s">
        <v>2501</v>
      </c>
      <c r="D283" s="6"/>
      <c r="E283" s="1" t="s">
        <v>543</v>
      </c>
      <c r="F283" s="3" t="s">
        <v>544</v>
      </c>
      <c r="G283" s="6"/>
      <c r="H283" s="3" t="s">
        <v>3150</v>
      </c>
      <c r="I283" s="3" t="s">
        <v>3046</v>
      </c>
    </row>
    <row r="284" spans="1:9" ht="24" customHeight="1" x14ac:dyDescent="0.25">
      <c r="A284" s="19">
        <v>6201</v>
      </c>
      <c r="B284" s="4" t="s">
        <v>2592</v>
      </c>
      <c r="C284" s="4" t="s">
        <v>2502</v>
      </c>
      <c r="D284" s="6"/>
      <c r="E284" s="1" t="s">
        <v>545</v>
      </c>
      <c r="F284" s="3" t="s">
        <v>546</v>
      </c>
      <c r="G284" s="6"/>
      <c r="H284" s="3" t="s">
        <v>3151</v>
      </c>
      <c r="I284" s="3" t="s">
        <v>3052</v>
      </c>
    </row>
    <row r="285" spans="1:9" ht="24" customHeight="1" x14ac:dyDescent="0.25">
      <c r="A285" s="19">
        <v>6917</v>
      </c>
      <c r="B285" s="4" t="s">
        <v>2592</v>
      </c>
      <c r="C285" s="4" t="s">
        <v>2503</v>
      </c>
      <c r="D285" s="6"/>
      <c r="E285" s="1" t="s">
        <v>547</v>
      </c>
      <c r="F285" s="3" t="s">
        <v>548</v>
      </c>
      <c r="G285" s="6"/>
      <c r="H285" s="3" t="s">
        <v>3152</v>
      </c>
      <c r="I285" s="3" t="s">
        <v>3046</v>
      </c>
    </row>
    <row r="286" spans="1:9" ht="24" customHeight="1" x14ac:dyDescent="0.25">
      <c r="A286" s="19">
        <v>3534</v>
      </c>
      <c r="B286" s="4" t="s">
        <v>2592</v>
      </c>
      <c r="C286" s="4" t="s">
        <v>2504</v>
      </c>
      <c r="D286" s="6"/>
      <c r="E286" s="1" t="s">
        <v>549</v>
      </c>
      <c r="F286" s="3" t="s">
        <v>550</v>
      </c>
      <c r="G286" s="6"/>
      <c r="H286" s="3" t="s">
        <v>3153</v>
      </c>
      <c r="I286" s="3" t="s">
        <v>3045</v>
      </c>
    </row>
    <row r="287" spans="1:9" ht="24" customHeight="1" x14ac:dyDescent="0.25">
      <c r="A287" s="19">
        <v>6934</v>
      </c>
      <c r="B287" s="4" t="s">
        <v>2592</v>
      </c>
      <c r="C287" s="4" t="s">
        <v>2505</v>
      </c>
      <c r="D287" s="6"/>
      <c r="E287" s="1" t="s">
        <v>551</v>
      </c>
      <c r="F287" s="3" t="s">
        <v>552</v>
      </c>
      <c r="G287" s="6"/>
      <c r="H287" s="3" t="s">
        <v>3154</v>
      </c>
      <c r="I287" s="3" t="s">
        <v>3052</v>
      </c>
    </row>
    <row r="288" spans="1:9" ht="24" customHeight="1" x14ac:dyDescent="0.25">
      <c r="A288" s="19">
        <v>3533</v>
      </c>
      <c r="B288" s="4" t="s">
        <v>2592</v>
      </c>
      <c r="C288" s="4" t="s">
        <v>2506</v>
      </c>
      <c r="D288" s="6"/>
      <c r="E288" s="1" t="s">
        <v>553</v>
      </c>
      <c r="F288" s="3" t="s">
        <v>554</v>
      </c>
      <c r="G288" s="6"/>
      <c r="H288" s="3" t="s">
        <v>3155</v>
      </c>
      <c r="I288" s="3" t="s">
        <v>3039</v>
      </c>
    </row>
    <row r="289" spans="1:9" ht="24" customHeight="1" x14ac:dyDescent="0.25">
      <c r="A289" s="19">
        <v>3833</v>
      </c>
      <c r="B289" s="4" t="s">
        <v>2592</v>
      </c>
      <c r="C289" s="4" t="s">
        <v>2507</v>
      </c>
      <c r="D289" s="6"/>
      <c r="E289" s="1" t="s">
        <v>555</v>
      </c>
      <c r="F289" s="3" t="s">
        <v>556</v>
      </c>
      <c r="G289" s="6"/>
      <c r="H289" s="3" t="s">
        <v>3156</v>
      </c>
      <c r="I289" s="3"/>
    </row>
    <row r="290" spans="1:9" ht="24" customHeight="1" x14ac:dyDescent="0.25">
      <c r="A290" s="19">
        <v>3538</v>
      </c>
      <c r="B290" s="4" t="s">
        <v>2592</v>
      </c>
      <c r="C290" s="4" t="s">
        <v>2508</v>
      </c>
      <c r="D290" s="6"/>
      <c r="E290" s="1" t="s">
        <v>557</v>
      </c>
      <c r="F290" s="3" t="s">
        <v>558</v>
      </c>
      <c r="G290" s="6"/>
      <c r="H290" s="3" t="s">
        <v>3157</v>
      </c>
      <c r="I290" s="3" t="s">
        <v>3047</v>
      </c>
    </row>
    <row r="291" spans="1:9" ht="24" customHeight="1" x14ac:dyDescent="0.25">
      <c r="A291" s="19">
        <v>6937</v>
      </c>
      <c r="B291" s="4" t="s">
        <v>2592</v>
      </c>
      <c r="C291" s="4" t="s">
        <v>2509</v>
      </c>
      <c r="D291" s="6"/>
      <c r="E291" s="1" t="s">
        <v>559</v>
      </c>
      <c r="F291" s="3" t="s">
        <v>560</v>
      </c>
      <c r="G291" s="6"/>
      <c r="H291" s="3" t="s">
        <v>3158</v>
      </c>
      <c r="I291" s="3" t="s">
        <v>3039</v>
      </c>
    </row>
    <row r="292" spans="1:9" ht="24" customHeight="1" x14ac:dyDescent="0.25">
      <c r="A292" s="19">
        <v>3537</v>
      </c>
      <c r="B292" s="4" t="s">
        <v>2592</v>
      </c>
      <c r="C292" s="4" t="s">
        <v>2510</v>
      </c>
      <c r="D292" s="6"/>
      <c r="E292" s="1" t="s">
        <v>561</v>
      </c>
      <c r="F292" s="3" t="s">
        <v>562</v>
      </c>
      <c r="G292" s="6"/>
      <c r="H292" s="3" t="s">
        <v>3159</v>
      </c>
      <c r="I292" s="3" t="s">
        <v>3045</v>
      </c>
    </row>
    <row r="293" spans="1:9" ht="24" customHeight="1" x14ac:dyDescent="0.25">
      <c r="A293" s="19">
        <v>3837</v>
      </c>
      <c r="B293" s="4" t="s">
        <v>2592</v>
      </c>
      <c r="C293" s="4" t="s">
        <v>2511</v>
      </c>
      <c r="D293" s="6"/>
      <c r="E293" s="1" t="s">
        <v>563</v>
      </c>
      <c r="F293" s="3" t="s">
        <v>564</v>
      </c>
      <c r="G293" s="6"/>
      <c r="H293" s="3" t="s">
        <v>3160</v>
      </c>
      <c r="I293" s="3" t="s">
        <v>3046</v>
      </c>
    </row>
    <row r="294" spans="1:9" ht="24" customHeight="1" x14ac:dyDescent="0.25">
      <c r="A294" s="19">
        <v>6137</v>
      </c>
      <c r="B294" s="4" t="s">
        <v>2592</v>
      </c>
      <c r="C294" s="4" t="s">
        <v>2512</v>
      </c>
      <c r="D294" s="6"/>
      <c r="E294" s="1" t="s">
        <v>565</v>
      </c>
      <c r="F294" s="3" t="s">
        <v>566</v>
      </c>
      <c r="G294" s="6"/>
      <c r="H294" s="3" t="s">
        <v>3161</v>
      </c>
      <c r="I294" s="3" t="s">
        <v>3055</v>
      </c>
    </row>
    <row r="295" spans="1:9" ht="24" customHeight="1" x14ac:dyDescent="0.25">
      <c r="A295" s="19">
        <v>3037</v>
      </c>
      <c r="B295" s="4" t="s">
        <v>2592</v>
      </c>
      <c r="C295" s="4" t="s">
        <v>2513</v>
      </c>
      <c r="D295" s="6"/>
      <c r="E295" s="1" t="s">
        <v>567</v>
      </c>
      <c r="F295" s="3" t="s">
        <v>568</v>
      </c>
      <c r="G295" s="6"/>
      <c r="H295" s="3" t="s">
        <v>3162</v>
      </c>
      <c r="I295" s="3" t="s">
        <v>3047</v>
      </c>
    </row>
    <row r="296" spans="1:9" ht="24" customHeight="1" x14ac:dyDescent="0.25">
      <c r="A296" s="19">
        <v>4437</v>
      </c>
      <c r="B296" s="4" t="s">
        <v>2592</v>
      </c>
      <c r="C296" s="4" t="s">
        <v>2514</v>
      </c>
      <c r="D296" s="6"/>
      <c r="E296" s="1" t="s">
        <v>569</v>
      </c>
      <c r="F296" s="3" t="s">
        <v>570</v>
      </c>
      <c r="G296" s="6"/>
      <c r="H296" s="3" t="s">
        <v>3163</v>
      </c>
      <c r="I296" s="3" t="s">
        <v>3041</v>
      </c>
    </row>
    <row r="297" spans="1:9" ht="24" customHeight="1" x14ac:dyDescent="0.25">
      <c r="A297" s="19">
        <v>3330</v>
      </c>
      <c r="B297" s="4" t="s">
        <v>2592</v>
      </c>
      <c r="C297" s="4" t="s">
        <v>2515</v>
      </c>
      <c r="D297" s="6"/>
      <c r="E297" s="1" t="s">
        <v>571</v>
      </c>
      <c r="F297" s="3" t="s">
        <v>572</v>
      </c>
      <c r="G297" s="6"/>
      <c r="H297" s="3" t="s">
        <v>3164</v>
      </c>
      <c r="I297" s="3" t="s">
        <v>3045</v>
      </c>
    </row>
    <row r="298" spans="1:9" ht="24" customHeight="1" x14ac:dyDescent="0.25">
      <c r="A298" s="19">
        <v>6930</v>
      </c>
      <c r="B298" s="4" t="s">
        <v>2592</v>
      </c>
      <c r="C298" s="4" t="s">
        <v>2516</v>
      </c>
      <c r="D298" s="6"/>
      <c r="E298" s="1" t="s">
        <v>573</v>
      </c>
      <c r="F298" s="3" t="s">
        <v>574</v>
      </c>
      <c r="G298" s="6"/>
      <c r="H298" s="3" t="s">
        <v>3165</v>
      </c>
      <c r="I298" s="3" t="s">
        <v>3052</v>
      </c>
    </row>
    <row r="299" spans="1:9" ht="24" customHeight="1" x14ac:dyDescent="0.25">
      <c r="A299" s="19">
        <v>3530</v>
      </c>
      <c r="B299" s="4" t="s">
        <v>2592</v>
      </c>
      <c r="C299" s="4" t="s">
        <v>2517</v>
      </c>
      <c r="D299" s="6"/>
      <c r="E299" s="1" t="s">
        <v>575</v>
      </c>
      <c r="F299" s="3" t="s">
        <v>576</v>
      </c>
      <c r="G299" s="6"/>
      <c r="H299" s="3" t="s">
        <v>3166</v>
      </c>
      <c r="I299" s="3" t="s">
        <v>3047</v>
      </c>
    </row>
    <row r="300" spans="1:9" ht="24" customHeight="1" x14ac:dyDescent="0.25">
      <c r="A300" s="19">
        <v>3830</v>
      </c>
      <c r="B300" s="4" t="s">
        <v>2592</v>
      </c>
      <c r="C300" s="4" t="s">
        <v>2518</v>
      </c>
      <c r="D300" s="6"/>
      <c r="E300" s="1" t="s">
        <v>577</v>
      </c>
      <c r="F300" s="3" t="s">
        <v>578</v>
      </c>
      <c r="G300" s="6"/>
      <c r="H300" s="3" t="s">
        <v>3167</v>
      </c>
      <c r="I300" s="3" t="s">
        <v>3041</v>
      </c>
    </row>
    <row r="301" spans="1:9" ht="24" customHeight="1" x14ac:dyDescent="0.25">
      <c r="A301" s="19">
        <v>4430</v>
      </c>
      <c r="B301" s="4" t="s">
        <v>2592</v>
      </c>
      <c r="C301" s="4" t="s">
        <v>2519</v>
      </c>
      <c r="D301" s="6"/>
      <c r="E301" s="1" t="s">
        <v>579</v>
      </c>
      <c r="F301" s="3" t="s">
        <v>580</v>
      </c>
      <c r="G301" s="6"/>
      <c r="H301" s="3" t="s">
        <v>3168</v>
      </c>
      <c r="I301" s="3" t="s">
        <v>3036</v>
      </c>
    </row>
    <row r="302" spans="1:9" ht="24" customHeight="1" x14ac:dyDescent="0.25">
      <c r="A302" s="19">
        <v>6130</v>
      </c>
      <c r="B302" s="4" t="s">
        <v>2592</v>
      </c>
      <c r="C302" s="4" t="s">
        <v>2520</v>
      </c>
      <c r="D302" s="6"/>
      <c r="E302" s="1" t="s">
        <v>581</v>
      </c>
      <c r="F302" s="3" t="s">
        <v>582</v>
      </c>
      <c r="G302" s="6"/>
      <c r="H302" s="3" t="s">
        <v>3169</v>
      </c>
      <c r="I302" s="3" t="s">
        <v>2720</v>
      </c>
    </row>
    <row r="303" spans="1:9" ht="24" customHeight="1" x14ac:dyDescent="0.25">
      <c r="A303" s="19">
        <v>3580</v>
      </c>
      <c r="B303" s="4" t="s">
        <v>2592</v>
      </c>
      <c r="C303" s="4" t="s">
        <v>2521</v>
      </c>
      <c r="D303" s="6"/>
      <c r="E303" s="1" t="s">
        <v>583</v>
      </c>
      <c r="F303" s="3" t="s">
        <v>584</v>
      </c>
      <c r="G303" s="6"/>
      <c r="H303" s="3" t="s">
        <v>3170</v>
      </c>
      <c r="I303" s="3" t="s">
        <v>3045</v>
      </c>
    </row>
    <row r="304" spans="1:9" ht="24" customHeight="1" x14ac:dyDescent="0.25">
      <c r="A304" s="19">
        <v>6980</v>
      </c>
      <c r="B304" s="4" t="s">
        <v>2592</v>
      </c>
      <c r="C304" s="4" t="s">
        <v>2522</v>
      </c>
      <c r="D304" s="6"/>
      <c r="E304" s="1" t="s">
        <v>585</v>
      </c>
      <c r="F304" s="3" t="s">
        <v>586</v>
      </c>
      <c r="G304" s="6"/>
      <c r="H304" s="3" t="s">
        <v>3171</v>
      </c>
      <c r="I304" s="3" t="s">
        <v>3045</v>
      </c>
    </row>
    <row r="305" spans="1:9" ht="24" customHeight="1" x14ac:dyDescent="0.25">
      <c r="A305" s="19">
        <v>3804</v>
      </c>
      <c r="B305" s="4" t="s">
        <v>2592</v>
      </c>
      <c r="C305" s="4" t="s">
        <v>2523</v>
      </c>
      <c r="D305" s="6"/>
      <c r="E305" s="1" t="s">
        <v>587</v>
      </c>
      <c r="F305" s="3" t="s">
        <v>588</v>
      </c>
      <c r="G305" s="6"/>
      <c r="H305" s="3" t="s">
        <v>3172</v>
      </c>
      <c r="I305" s="3" t="s">
        <v>3047</v>
      </c>
    </row>
    <row r="306" spans="1:9" ht="24" customHeight="1" x14ac:dyDescent="0.25">
      <c r="A306" s="19">
        <v>6180</v>
      </c>
      <c r="B306" s="4" t="s">
        <v>2592</v>
      </c>
      <c r="C306" s="4" t="s">
        <v>2524</v>
      </c>
      <c r="D306" s="6"/>
      <c r="E306" s="1" t="s">
        <v>589</v>
      </c>
      <c r="F306" s="3" t="s">
        <v>590</v>
      </c>
      <c r="G306" s="6"/>
      <c r="H306" s="3" t="s">
        <v>3173</v>
      </c>
      <c r="I306" s="3" t="s">
        <v>3041</v>
      </c>
    </row>
    <row r="307" spans="1:9" ht="24" customHeight="1" x14ac:dyDescent="0.25">
      <c r="A307" s="19">
        <v>3080</v>
      </c>
      <c r="B307" s="4" t="s">
        <v>2592</v>
      </c>
      <c r="C307" s="4" t="s">
        <v>2525</v>
      </c>
      <c r="D307" s="6"/>
      <c r="E307" s="1" t="s">
        <v>591</v>
      </c>
      <c r="F307" s="3" t="s">
        <v>592</v>
      </c>
      <c r="G307" s="6"/>
      <c r="H307" s="3" t="s">
        <v>3174</v>
      </c>
      <c r="I307" s="3" t="s">
        <v>2720</v>
      </c>
    </row>
    <row r="308" spans="1:9" ht="24" customHeight="1" x14ac:dyDescent="0.25">
      <c r="A308" s="19">
        <v>4480</v>
      </c>
      <c r="B308" s="4" t="s">
        <v>2592</v>
      </c>
      <c r="C308" s="4" t="s">
        <v>2526</v>
      </c>
      <c r="D308" s="6"/>
      <c r="E308" s="1" t="s">
        <v>593</v>
      </c>
      <c r="F308" s="3" t="s">
        <v>594</v>
      </c>
      <c r="G308" s="6"/>
      <c r="H308" s="3" t="s">
        <v>3175</v>
      </c>
      <c r="I308" s="3" t="s">
        <v>3052</v>
      </c>
    </row>
    <row r="309" spans="1:9" ht="24" customHeight="1" x14ac:dyDescent="0.25">
      <c r="A309" s="19">
        <v>3587</v>
      </c>
      <c r="B309" s="4" t="s">
        <v>2592</v>
      </c>
      <c r="C309" s="4" t="s">
        <v>2527</v>
      </c>
      <c r="D309" s="6"/>
      <c r="E309" s="1" t="s">
        <v>595</v>
      </c>
      <c r="F309" s="3" t="s">
        <v>596</v>
      </c>
      <c r="G309" s="6"/>
      <c r="H309" s="3" t="s">
        <v>3176</v>
      </c>
      <c r="I309" s="3" t="s">
        <v>3052</v>
      </c>
    </row>
    <row r="310" spans="1:9" ht="24" customHeight="1" x14ac:dyDescent="0.25">
      <c r="A310" s="19">
        <v>3807</v>
      </c>
      <c r="B310" s="4" t="s">
        <v>2592</v>
      </c>
      <c r="C310" s="4" t="s">
        <v>2528</v>
      </c>
      <c r="D310" s="6"/>
      <c r="E310" s="1" t="s">
        <v>597</v>
      </c>
      <c r="F310" s="3" t="s">
        <v>598</v>
      </c>
      <c r="G310" s="6"/>
      <c r="H310" s="3" t="s">
        <v>3177</v>
      </c>
      <c r="I310" s="3"/>
    </row>
    <row r="311" spans="1:9" ht="24" customHeight="1" x14ac:dyDescent="0.25">
      <c r="A311" s="19">
        <v>3577</v>
      </c>
      <c r="B311" s="4" t="s">
        <v>2592</v>
      </c>
      <c r="C311" s="4" t="s">
        <v>2529</v>
      </c>
      <c r="D311" s="6"/>
      <c r="E311" s="1" t="s">
        <v>599</v>
      </c>
      <c r="F311" s="3" t="s">
        <v>600</v>
      </c>
      <c r="G311" s="6"/>
      <c r="H311" s="3" t="s">
        <v>3178</v>
      </c>
      <c r="I311" s="3" t="s">
        <v>3045</v>
      </c>
    </row>
    <row r="312" spans="1:9" ht="24" customHeight="1" x14ac:dyDescent="0.25">
      <c r="A312" s="19">
        <v>3588</v>
      </c>
      <c r="B312" s="4" t="s">
        <v>2592</v>
      </c>
      <c r="C312" s="4" t="s">
        <v>2530</v>
      </c>
      <c r="D312" s="6"/>
      <c r="E312" s="1" t="s">
        <v>601</v>
      </c>
      <c r="F312" s="3" t="s">
        <v>602</v>
      </c>
      <c r="G312" s="6"/>
      <c r="H312" s="3" t="s">
        <v>3179</v>
      </c>
      <c r="I312" s="3" t="s">
        <v>3055</v>
      </c>
    </row>
    <row r="313" spans="1:9" ht="24" customHeight="1" x14ac:dyDescent="0.25">
      <c r="A313" s="19">
        <v>3329</v>
      </c>
      <c r="B313" s="4" t="s">
        <v>2592</v>
      </c>
      <c r="C313" s="4" t="s">
        <v>2531</v>
      </c>
      <c r="D313" s="6"/>
      <c r="E313" s="1" t="s">
        <v>603</v>
      </c>
      <c r="F313" s="3" t="s">
        <v>604</v>
      </c>
      <c r="G313" s="6"/>
      <c r="H313" s="3" t="s">
        <v>3180</v>
      </c>
      <c r="I313" s="3" t="s">
        <v>3055</v>
      </c>
    </row>
    <row r="314" spans="1:9" ht="24" customHeight="1" x14ac:dyDescent="0.25">
      <c r="A314" s="19">
        <v>4429</v>
      </c>
      <c r="B314" s="4" t="s">
        <v>2592</v>
      </c>
      <c r="C314" s="4" t="s">
        <v>2532</v>
      </c>
      <c r="D314" s="6"/>
      <c r="E314" s="1" t="s">
        <v>605</v>
      </c>
      <c r="F314" s="3" t="s">
        <v>606</v>
      </c>
      <c r="G314" s="6"/>
      <c r="H314" s="3" t="s">
        <v>3181</v>
      </c>
      <c r="I314" s="3" t="s">
        <v>3047</v>
      </c>
    </row>
    <row r="315" spans="1:9" ht="24" customHeight="1" x14ac:dyDescent="0.25">
      <c r="A315" s="19">
        <v>3302</v>
      </c>
      <c r="B315" s="4" t="s">
        <v>2592</v>
      </c>
      <c r="C315" s="4" t="s">
        <v>2533</v>
      </c>
      <c r="D315" s="6"/>
      <c r="E315" s="1" t="s">
        <v>607</v>
      </c>
      <c r="F315" s="3" t="s">
        <v>608</v>
      </c>
      <c r="G315" s="6"/>
      <c r="H315" s="3" t="s">
        <v>3182</v>
      </c>
      <c r="I315" s="3"/>
    </row>
    <row r="316" spans="1:9" ht="24" customHeight="1" x14ac:dyDescent="0.25">
      <c r="A316" s="19">
        <v>3311</v>
      </c>
      <c r="B316" s="4" t="s">
        <v>2592</v>
      </c>
      <c r="C316" s="4" t="s">
        <v>2534</v>
      </c>
      <c r="D316" s="6"/>
      <c r="E316" s="1" t="s">
        <v>609</v>
      </c>
      <c r="F316" s="3" t="s">
        <v>610</v>
      </c>
      <c r="G316" s="6"/>
      <c r="H316" s="3" t="s">
        <v>3183</v>
      </c>
      <c r="I316" s="3" t="s">
        <v>3036</v>
      </c>
    </row>
    <row r="317" spans="1:9" ht="24" customHeight="1" x14ac:dyDescent="0.25">
      <c r="A317" s="19">
        <v>4418</v>
      </c>
      <c r="B317" s="4" t="s">
        <v>2592</v>
      </c>
      <c r="C317" s="4" t="s">
        <v>2535</v>
      </c>
      <c r="D317" s="6"/>
      <c r="E317" s="1" t="s">
        <v>611</v>
      </c>
      <c r="F317" s="3" t="s">
        <v>612</v>
      </c>
      <c r="G317" s="6"/>
      <c r="H317" s="3" t="s">
        <v>3184</v>
      </c>
      <c r="I317" s="3" t="s">
        <v>3055</v>
      </c>
    </row>
    <row r="318" spans="1:9" ht="24" customHeight="1" x14ac:dyDescent="0.25">
      <c r="A318" s="19">
        <v>4407</v>
      </c>
      <c r="B318" s="4" t="s">
        <v>2592</v>
      </c>
      <c r="C318" s="4" t="s">
        <v>2536</v>
      </c>
      <c r="D318" s="6"/>
      <c r="E318" s="1" t="s">
        <v>613</v>
      </c>
      <c r="F318" s="3" t="s">
        <v>614</v>
      </c>
      <c r="G318" s="6"/>
      <c r="H318" s="3" t="s">
        <v>3185</v>
      </c>
      <c r="I318" s="3" t="s">
        <v>3041</v>
      </c>
    </row>
    <row r="319" spans="1:9" ht="24" customHeight="1" x14ac:dyDescent="0.25">
      <c r="A319" s="19" t="s">
        <v>2655</v>
      </c>
      <c r="B319" s="4" t="s">
        <v>2592</v>
      </c>
      <c r="C319" s="4" t="s">
        <v>2397</v>
      </c>
      <c r="D319" s="6"/>
      <c r="E319" s="1" t="s">
        <v>615</v>
      </c>
      <c r="F319" s="3" t="s">
        <v>616</v>
      </c>
      <c r="G319" s="6"/>
      <c r="H319" s="3" t="s">
        <v>3186</v>
      </c>
      <c r="I319" s="3" t="s">
        <v>3047</v>
      </c>
    </row>
    <row r="320" spans="1:9" ht="24" customHeight="1" x14ac:dyDescent="0.25">
      <c r="A320" s="19">
        <v>5323</v>
      </c>
      <c r="B320" s="4" t="s">
        <v>2592</v>
      </c>
      <c r="C320" s="4" t="s">
        <v>2537</v>
      </c>
      <c r="D320" s="6"/>
      <c r="E320" s="1" t="s">
        <v>617</v>
      </c>
      <c r="F320" s="3" t="s">
        <v>618</v>
      </c>
      <c r="G320" s="6"/>
      <c r="H320" s="3" t="s">
        <v>3187</v>
      </c>
      <c r="I320" s="3" t="s">
        <v>3041</v>
      </c>
    </row>
    <row r="321" spans="1:9" ht="24" customHeight="1" x14ac:dyDescent="0.25">
      <c r="A321" s="19">
        <v>5320</v>
      </c>
      <c r="B321" s="4" t="s">
        <v>2592</v>
      </c>
      <c r="C321" s="4" t="s">
        <v>2538</v>
      </c>
      <c r="D321" s="6"/>
      <c r="E321" s="1" t="s">
        <v>619</v>
      </c>
      <c r="F321" s="3" t="s">
        <v>620</v>
      </c>
      <c r="G321" s="6"/>
      <c r="H321" s="3" t="s">
        <v>3188</v>
      </c>
      <c r="I321" s="3"/>
    </row>
    <row r="322" spans="1:9" ht="24" customHeight="1" x14ac:dyDescent="0.25">
      <c r="A322" s="19">
        <v>4422</v>
      </c>
      <c r="B322" s="4" t="s">
        <v>2592</v>
      </c>
      <c r="C322" s="4" t="s">
        <v>2539</v>
      </c>
      <c r="D322" s="6"/>
      <c r="E322" s="1" t="s">
        <v>621</v>
      </c>
      <c r="F322" s="3" t="s">
        <v>622</v>
      </c>
      <c r="G322" s="6"/>
      <c r="H322" s="3" t="s">
        <v>3189</v>
      </c>
      <c r="I322" s="3" t="s">
        <v>3036</v>
      </c>
    </row>
    <row r="323" spans="1:9" ht="24" customHeight="1" x14ac:dyDescent="0.25">
      <c r="A323" s="19">
        <v>4411</v>
      </c>
      <c r="B323" s="4" t="s">
        <v>2592</v>
      </c>
      <c r="C323" s="4" t="s">
        <v>2540</v>
      </c>
      <c r="D323" s="6"/>
      <c r="E323" s="1" t="s">
        <v>623</v>
      </c>
      <c r="F323" s="3" t="s">
        <v>624</v>
      </c>
      <c r="G323" s="6"/>
      <c r="H323" s="3" t="s">
        <v>3190</v>
      </c>
      <c r="I323" s="3" t="s">
        <v>3036</v>
      </c>
    </row>
    <row r="324" spans="1:9" ht="24" customHeight="1" x14ac:dyDescent="0.25">
      <c r="A324" s="19">
        <v>4412</v>
      </c>
      <c r="B324" s="4" t="s">
        <v>2592</v>
      </c>
      <c r="C324" s="4" t="s">
        <v>2541</v>
      </c>
      <c r="D324" s="6"/>
      <c r="E324" s="1" t="s">
        <v>621</v>
      </c>
      <c r="F324" s="3" t="s">
        <v>625</v>
      </c>
      <c r="G324" s="6"/>
      <c r="H324" s="3" t="s">
        <v>3191</v>
      </c>
      <c r="I324" s="3" t="s">
        <v>3036</v>
      </c>
    </row>
    <row r="325" spans="1:9" ht="24" customHeight="1" x14ac:dyDescent="0.25">
      <c r="A325" s="19" t="s">
        <v>2593</v>
      </c>
      <c r="B325" s="4" t="s">
        <v>2592</v>
      </c>
      <c r="C325" s="4" t="s">
        <v>2542</v>
      </c>
      <c r="D325" s="6"/>
      <c r="E325" s="1" t="s">
        <v>623</v>
      </c>
      <c r="F325" s="3" t="s">
        <v>626</v>
      </c>
      <c r="G325" s="6"/>
      <c r="H325" s="3" t="s">
        <v>3192</v>
      </c>
      <c r="I325" s="3" t="s">
        <v>3053</v>
      </c>
    </row>
    <row r="326" spans="1:9" ht="24" customHeight="1" x14ac:dyDescent="0.25">
      <c r="A326" s="19" t="s">
        <v>2457</v>
      </c>
      <c r="B326" s="4" t="s">
        <v>2592</v>
      </c>
      <c r="C326" s="4" t="s">
        <v>2543</v>
      </c>
      <c r="D326" s="6"/>
      <c r="E326" s="1" t="s">
        <v>627</v>
      </c>
      <c r="F326" s="3" t="s">
        <v>628</v>
      </c>
      <c r="G326" s="6"/>
      <c r="H326" s="3" t="s">
        <v>3193</v>
      </c>
      <c r="I326" s="3" t="s">
        <v>3036</v>
      </c>
    </row>
    <row r="327" spans="1:9" ht="24" customHeight="1" x14ac:dyDescent="0.25">
      <c r="A327" s="19" t="s">
        <v>2398</v>
      </c>
      <c r="B327" s="4" t="s">
        <v>2592</v>
      </c>
      <c r="C327" s="4" t="s">
        <v>2544</v>
      </c>
      <c r="D327" s="6"/>
      <c r="E327" s="1" t="s">
        <v>629</v>
      </c>
      <c r="F327" s="3" t="s">
        <v>630</v>
      </c>
      <c r="G327" s="6"/>
      <c r="H327" s="3" t="s">
        <v>3194</v>
      </c>
      <c r="I327" s="3" t="s">
        <v>3036</v>
      </c>
    </row>
    <row r="328" spans="1:9" ht="24" customHeight="1" x14ac:dyDescent="0.25">
      <c r="A328" s="19" t="s">
        <v>2399</v>
      </c>
      <c r="B328" s="4" t="s">
        <v>2592</v>
      </c>
      <c r="C328" s="4" t="s">
        <v>2545</v>
      </c>
      <c r="D328" s="6"/>
      <c r="E328" s="1" t="s">
        <v>631</v>
      </c>
      <c r="F328" s="3" t="s">
        <v>632</v>
      </c>
      <c r="G328" s="6"/>
      <c r="H328" s="3" t="s">
        <v>3195</v>
      </c>
      <c r="I328" s="3" t="s">
        <v>3036</v>
      </c>
    </row>
    <row r="329" spans="1:9" ht="24" customHeight="1" x14ac:dyDescent="0.25">
      <c r="A329" s="19" t="s">
        <v>2458</v>
      </c>
      <c r="B329" s="4" t="s">
        <v>2592</v>
      </c>
      <c r="C329" s="4" t="s">
        <v>2546</v>
      </c>
      <c r="D329" s="6"/>
      <c r="E329" s="1" t="s">
        <v>633</v>
      </c>
      <c r="F329" s="3" t="s">
        <v>634</v>
      </c>
      <c r="G329" s="6"/>
      <c r="H329" s="3" t="s">
        <v>3196</v>
      </c>
      <c r="I329" s="3" t="s">
        <v>3036</v>
      </c>
    </row>
    <row r="330" spans="1:9" ht="24" customHeight="1" x14ac:dyDescent="0.25">
      <c r="A330" s="19" t="s">
        <v>2459</v>
      </c>
      <c r="B330" s="4" t="s">
        <v>2592</v>
      </c>
      <c r="C330" s="4" t="s">
        <v>2547</v>
      </c>
      <c r="D330" s="6"/>
      <c r="E330" s="1" t="s">
        <v>635</v>
      </c>
      <c r="F330" s="3" t="s">
        <v>636</v>
      </c>
      <c r="G330" s="6"/>
      <c r="H330" s="3" t="s">
        <v>3197</v>
      </c>
      <c r="I330" s="3" t="s">
        <v>3053</v>
      </c>
    </row>
    <row r="331" spans="1:9" ht="24" customHeight="1" x14ac:dyDescent="0.25">
      <c r="A331" s="19">
        <v>2296</v>
      </c>
      <c r="B331" s="4" t="s">
        <v>2592</v>
      </c>
      <c r="C331" s="4" t="s">
        <v>2548</v>
      </c>
      <c r="D331" s="6"/>
      <c r="E331" s="1" t="s">
        <v>637</v>
      </c>
      <c r="F331" s="3" t="s">
        <v>638</v>
      </c>
      <c r="G331" s="6"/>
      <c r="H331" s="3" t="s">
        <v>3198</v>
      </c>
      <c r="I331" s="3" t="s">
        <v>3036</v>
      </c>
    </row>
    <row r="332" spans="1:9" ht="24" customHeight="1" x14ac:dyDescent="0.25">
      <c r="A332" s="19">
        <v>3326</v>
      </c>
      <c r="B332" s="4" t="s">
        <v>2592</v>
      </c>
      <c r="C332" s="4" t="s">
        <v>2549</v>
      </c>
      <c r="D332" s="6"/>
      <c r="E332" s="1" t="s">
        <v>637</v>
      </c>
      <c r="F332" s="3" t="s">
        <v>639</v>
      </c>
      <c r="G332" s="6"/>
      <c r="H332" s="3" t="s">
        <v>3199</v>
      </c>
      <c r="I332" s="3" t="s">
        <v>3036</v>
      </c>
    </row>
    <row r="333" spans="1:9" ht="24" customHeight="1" x14ac:dyDescent="0.25">
      <c r="A333" s="19">
        <v>3346</v>
      </c>
      <c r="B333" s="4" t="s">
        <v>2592</v>
      </c>
      <c r="C333" s="4" t="s">
        <v>2550</v>
      </c>
      <c r="D333" s="6"/>
      <c r="E333" s="1" t="s">
        <v>629</v>
      </c>
      <c r="F333" s="3" t="s">
        <v>640</v>
      </c>
      <c r="G333" s="6"/>
      <c r="H333" s="3" t="s">
        <v>3200</v>
      </c>
      <c r="I333" s="3" t="s">
        <v>3036</v>
      </c>
    </row>
    <row r="334" spans="1:9" ht="24" customHeight="1" x14ac:dyDescent="0.25">
      <c r="A334" s="19">
        <v>3446</v>
      </c>
      <c r="B334" s="4" t="s">
        <v>2592</v>
      </c>
      <c r="C334" s="4" t="s">
        <v>2551</v>
      </c>
      <c r="D334" s="6"/>
      <c r="E334" s="1" t="s">
        <v>631</v>
      </c>
      <c r="F334" s="3" t="s">
        <v>641</v>
      </c>
      <c r="G334" s="6"/>
      <c r="H334" s="3" t="s">
        <v>3201</v>
      </c>
      <c r="I334" s="3" t="s">
        <v>3046</v>
      </c>
    </row>
    <row r="335" spans="1:9" ht="24" customHeight="1" x14ac:dyDescent="0.25">
      <c r="A335" s="19">
        <v>3317</v>
      </c>
      <c r="B335" s="4" t="s">
        <v>2592</v>
      </c>
      <c r="C335" s="4" t="s">
        <v>2552</v>
      </c>
      <c r="D335" s="6"/>
      <c r="E335" s="1" t="s">
        <v>633</v>
      </c>
      <c r="F335" s="3" t="s">
        <v>642</v>
      </c>
      <c r="G335" s="6"/>
      <c r="H335" s="3" t="s">
        <v>3202</v>
      </c>
      <c r="I335" s="3" t="s">
        <v>3039</v>
      </c>
    </row>
    <row r="336" spans="1:9" ht="24" customHeight="1" x14ac:dyDescent="0.25">
      <c r="A336" s="19">
        <v>3301</v>
      </c>
      <c r="B336" s="4" t="s">
        <v>2592</v>
      </c>
      <c r="C336" s="4" t="s">
        <v>2553</v>
      </c>
      <c r="D336" s="6"/>
      <c r="E336" s="1" t="s">
        <v>635</v>
      </c>
      <c r="F336" s="3" t="s">
        <v>643</v>
      </c>
      <c r="G336" s="6"/>
      <c r="H336" s="3" t="s">
        <v>3203</v>
      </c>
      <c r="I336" s="3" t="s">
        <v>3036</v>
      </c>
    </row>
    <row r="337" spans="1:9" ht="24" customHeight="1" x14ac:dyDescent="0.25">
      <c r="A337" s="19">
        <v>3401</v>
      </c>
      <c r="B337" s="4" t="s">
        <v>2592</v>
      </c>
      <c r="C337" s="4" t="s">
        <v>2554</v>
      </c>
      <c r="D337" s="6"/>
      <c r="E337" s="1" t="s">
        <v>644</v>
      </c>
      <c r="F337" s="3" t="s">
        <v>645</v>
      </c>
      <c r="G337" s="6"/>
      <c r="H337" s="3" t="s">
        <v>3204</v>
      </c>
      <c r="I337" s="3" t="s">
        <v>3056</v>
      </c>
    </row>
    <row r="338" spans="1:9" ht="24" customHeight="1" x14ac:dyDescent="0.25">
      <c r="A338" s="19">
        <v>1111</v>
      </c>
      <c r="B338" s="4" t="s">
        <v>2592</v>
      </c>
      <c r="C338" s="4" t="s">
        <v>2555</v>
      </c>
      <c r="D338" s="6"/>
      <c r="E338" s="1" t="s">
        <v>646</v>
      </c>
      <c r="F338" s="3" t="s">
        <v>647</v>
      </c>
      <c r="G338" s="6"/>
      <c r="H338" s="3" t="s">
        <v>3205</v>
      </c>
      <c r="I338" s="3" t="s">
        <v>3039</v>
      </c>
    </row>
    <row r="339" spans="1:9" ht="24" customHeight="1" x14ac:dyDescent="0.25">
      <c r="A339" s="19">
        <v>1013</v>
      </c>
      <c r="B339" s="4" t="s">
        <v>2592</v>
      </c>
      <c r="C339" s="4" t="s">
        <v>2556</v>
      </c>
      <c r="D339" s="6"/>
      <c r="E339" s="1" t="s">
        <v>648</v>
      </c>
      <c r="F339" s="3" t="s">
        <v>649</v>
      </c>
      <c r="G339" s="6"/>
      <c r="H339" s="3" t="s">
        <v>3206</v>
      </c>
      <c r="I339" s="3" t="s">
        <v>3036</v>
      </c>
    </row>
    <row r="340" spans="1:9" ht="24" customHeight="1" x14ac:dyDescent="0.25">
      <c r="A340" s="19">
        <v>4408</v>
      </c>
      <c r="B340" s="4" t="s">
        <v>2592</v>
      </c>
      <c r="C340" s="4" t="s">
        <v>2557</v>
      </c>
      <c r="D340" s="6"/>
      <c r="E340" s="1" t="s">
        <v>650</v>
      </c>
      <c r="F340" s="3" t="s">
        <v>651</v>
      </c>
      <c r="G340" s="6"/>
      <c r="H340" s="3" t="s">
        <v>3207</v>
      </c>
      <c r="I340" s="3" t="s">
        <v>3036</v>
      </c>
    </row>
    <row r="341" spans="1:9" ht="24" customHeight="1" x14ac:dyDescent="0.25">
      <c r="A341" s="19">
        <v>1014</v>
      </c>
      <c r="B341" s="4" t="s">
        <v>2592</v>
      </c>
      <c r="C341" s="4" t="s">
        <v>2558</v>
      </c>
      <c r="D341" s="6"/>
      <c r="E341" s="1" t="s">
        <v>652</v>
      </c>
      <c r="F341" s="3" t="s">
        <v>653</v>
      </c>
      <c r="G341" s="6"/>
      <c r="H341" s="3" t="s">
        <v>3208</v>
      </c>
      <c r="I341" s="3" t="s">
        <v>3036</v>
      </c>
    </row>
    <row r="342" spans="1:9" ht="24" customHeight="1" x14ac:dyDescent="0.25">
      <c r="A342" s="19" t="s">
        <v>2594</v>
      </c>
      <c r="B342" s="4" t="s">
        <v>2592</v>
      </c>
      <c r="C342" s="4" t="s">
        <v>2559</v>
      </c>
      <c r="D342" s="6"/>
      <c r="E342" s="1" t="s">
        <v>654</v>
      </c>
      <c r="F342" s="3" t="s">
        <v>655</v>
      </c>
      <c r="G342" s="6"/>
      <c r="H342" s="3" t="s">
        <v>3209</v>
      </c>
      <c r="I342" s="3" t="s">
        <v>3039</v>
      </c>
    </row>
    <row r="343" spans="1:9" ht="24" customHeight="1" x14ac:dyDescent="0.25">
      <c r="A343" s="19">
        <v>1110</v>
      </c>
      <c r="B343" s="4" t="s">
        <v>2592</v>
      </c>
      <c r="C343" s="4" t="s">
        <v>2560</v>
      </c>
      <c r="D343" s="6"/>
      <c r="E343" s="1" t="s">
        <v>656</v>
      </c>
      <c r="F343" s="3" t="s">
        <v>657</v>
      </c>
      <c r="G343" s="6"/>
      <c r="H343" s="3" t="s">
        <v>3210</v>
      </c>
      <c r="I343" s="3" t="s">
        <v>3046</v>
      </c>
    </row>
    <row r="344" spans="1:9" ht="24" customHeight="1" x14ac:dyDescent="0.25">
      <c r="A344" s="19">
        <v>4453</v>
      </c>
      <c r="B344" s="4" t="s">
        <v>2592</v>
      </c>
      <c r="C344" s="4" t="s">
        <v>2561</v>
      </c>
      <c r="D344" s="6"/>
      <c r="E344" s="1" t="s">
        <v>658</v>
      </c>
      <c r="F344" s="3" t="s">
        <v>659</v>
      </c>
      <c r="G344" s="6"/>
      <c r="H344" s="3" t="s">
        <v>3211</v>
      </c>
      <c r="I344" s="3" t="s">
        <v>3036</v>
      </c>
    </row>
    <row r="345" spans="1:9" ht="24" customHeight="1" x14ac:dyDescent="0.25">
      <c r="A345" s="19">
        <v>4451</v>
      </c>
      <c r="B345" s="4" t="s">
        <v>2592</v>
      </c>
      <c r="C345" s="4" t="s">
        <v>2562</v>
      </c>
      <c r="D345" s="6"/>
      <c r="E345" s="1" t="s">
        <v>660</v>
      </c>
      <c r="F345" s="3" t="s">
        <v>661</v>
      </c>
      <c r="G345" s="6"/>
      <c r="H345" s="3" t="s">
        <v>3212</v>
      </c>
      <c r="I345" s="3" t="s">
        <v>3053</v>
      </c>
    </row>
    <row r="346" spans="1:9" ht="24" customHeight="1" x14ac:dyDescent="0.25">
      <c r="A346" s="19">
        <v>3400</v>
      </c>
      <c r="B346" s="4" t="s">
        <v>2592</v>
      </c>
      <c r="C346" s="4" t="s">
        <v>2563</v>
      </c>
      <c r="D346" s="6"/>
      <c r="E346" s="1" t="s">
        <v>660</v>
      </c>
      <c r="F346" s="3" t="s">
        <v>662</v>
      </c>
      <c r="G346" s="6"/>
      <c r="H346" s="3" t="s">
        <v>3213</v>
      </c>
      <c r="I346" s="3" t="s">
        <v>3036</v>
      </c>
    </row>
    <row r="347" spans="1:9" ht="24" customHeight="1" x14ac:dyDescent="0.25">
      <c r="A347" s="19">
        <v>8310</v>
      </c>
      <c r="B347" s="4" t="s">
        <v>2592</v>
      </c>
      <c r="C347" s="4" t="s">
        <v>2564</v>
      </c>
      <c r="D347" s="6"/>
      <c r="E347" s="1" t="s">
        <v>663</v>
      </c>
      <c r="F347" s="3" t="s">
        <v>664</v>
      </c>
      <c r="G347" s="6"/>
      <c r="H347" s="3" t="s">
        <v>3214</v>
      </c>
      <c r="I347" s="3" t="s">
        <v>3038</v>
      </c>
    </row>
    <row r="348" spans="1:9" ht="24" customHeight="1" x14ac:dyDescent="0.25">
      <c r="A348" s="19">
        <v>1012</v>
      </c>
      <c r="B348" s="4" t="s">
        <v>2592</v>
      </c>
      <c r="C348" s="4" t="s">
        <v>2565</v>
      </c>
      <c r="D348" s="6"/>
      <c r="E348" s="1" t="s">
        <v>665</v>
      </c>
      <c r="F348" s="3" t="s">
        <v>666</v>
      </c>
      <c r="G348" s="6"/>
      <c r="H348" s="3" t="s">
        <v>3215</v>
      </c>
      <c r="I348" s="3" t="s">
        <v>3038</v>
      </c>
    </row>
    <row r="349" spans="1:9" ht="24" customHeight="1" x14ac:dyDescent="0.25">
      <c r="A349" s="19">
        <v>1005</v>
      </c>
      <c r="B349" s="4" t="s">
        <v>2592</v>
      </c>
      <c r="C349" s="4" t="s">
        <v>2566</v>
      </c>
      <c r="D349" s="6"/>
      <c r="E349" s="1" t="s">
        <v>667</v>
      </c>
      <c r="F349" s="3" t="s">
        <v>668</v>
      </c>
      <c r="G349" s="6"/>
      <c r="H349" s="3" t="s">
        <v>3216</v>
      </c>
      <c r="I349" s="3" t="s">
        <v>3053</v>
      </c>
    </row>
    <row r="350" spans="1:9" ht="24" customHeight="1" x14ac:dyDescent="0.25">
      <c r="A350" s="19">
        <v>1003</v>
      </c>
      <c r="B350" s="4" t="s">
        <v>2592</v>
      </c>
      <c r="C350" s="4" t="s">
        <v>2567</v>
      </c>
      <c r="D350" s="6"/>
      <c r="E350" s="1" t="s">
        <v>669</v>
      </c>
      <c r="F350" s="3" t="s">
        <v>670</v>
      </c>
      <c r="G350" s="6"/>
      <c r="H350" s="3" t="s">
        <v>3217</v>
      </c>
      <c r="I350" s="3" t="s">
        <v>3036</v>
      </c>
    </row>
    <row r="351" spans="1:9" ht="24" customHeight="1" x14ac:dyDescent="0.25">
      <c r="A351" s="19">
        <v>1002</v>
      </c>
      <c r="B351" s="4" t="s">
        <v>2592</v>
      </c>
      <c r="C351" s="4" t="s">
        <v>2568</v>
      </c>
      <c r="D351" s="6"/>
      <c r="E351" s="1" t="s">
        <v>671</v>
      </c>
      <c r="F351" s="3" t="s">
        <v>672</v>
      </c>
      <c r="G351" s="6"/>
      <c r="H351" s="3" t="s">
        <v>3218</v>
      </c>
      <c r="I351" s="3" t="s">
        <v>3040</v>
      </c>
    </row>
    <row r="352" spans="1:9" ht="24" customHeight="1" x14ac:dyDescent="0.25">
      <c r="A352" s="19">
        <v>1004</v>
      </c>
      <c r="B352" s="4" t="s">
        <v>2592</v>
      </c>
      <c r="C352" s="4" t="s">
        <v>2569</v>
      </c>
      <c r="D352" s="6"/>
      <c r="E352" s="1" t="s">
        <v>673</v>
      </c>
      <c r="F352" s="3" t="s">
        <v>674</v>
      </c>
      <c r="G352" s="6"/>
      <c r="H352" s="3" t="s">
        <v>3219</v>
      </c>
      <c r="I352" s="3" t="s">
        <v>3036</v>
      </c>
    </row>
    <row r="353" spans="1:9" ht="24" customHeight="1" x14ac:dyDescent="0.25">
      <c r="A353" s="19">
        <v>3908</v>
      </c>
      <c r="B353" s="4" t="s">
        <v>2592</v>
      </c>
      <c r="C353" s="4" t="s">
        <v>2570</v>
      </c>
      <c r="D353" s="6"/>
      <c r="E353" s="1" t="s">
        <v>675</v>
      </c>
      <c r="F353" s="3" t="s">
        <v>676</v>
      </c>
      <c r="G353" s="6"/>
      <c r="H353" s="3" t="s">
        <v>3220</v>
      </c>
      <c r="I353" s="3" t="s">
        <v>3036</v>
      </c>
    </row>
    <row r="354" spans="1:9" ht="24" customHeight="1" x14ac:dyDescent="0.25">
      <c r="A354" s="19">
        <v>3967</v>
      </c>
      <c r="B354" s="4" t="s">
        <v>2592</v>
      </c>
      <c r="C354" s="4" t="s">
        <v>2571</v>
      </c>
      <c r="D354" s="6"/>
      <c r="E354" s="1" t="s">
        <v>677</v>
      </c>
      <c r="F354" s="3" t="s">
        <v>678</v>
      </c>
      <c r="G354" s="6"/>
      <c r="H354" s="3">
        <v>6750</v>
      </c>
      <c r="I354" s="3" t="s">
        <v>3036</v>
      </c>
    </row>
    <row r="355" spans="1:9" ht="24" customHeight="1" x14ac:dyDescent="0.25">
      <c r="A355" s="19">
        <v>3907</v>
      </c>
      <c r="B355" s="4" t="s">
        <v>2592</v>
      </c>
      <c r="C355" s="4" t="s">
        <v>2572</v>
      </c>
      <c r="D355" s="6"/>
      <c r="E355" s="1" t="s">
        <v>679</v>
      </c>
      <c r="F355" s="3" t="s">
        <v>680</v>
      </c>
      <c r="G355" s="6"/>
      <c r="H355" s="3">
        <v>6740</v>
      </c>
      <c r="I355" s="3" t="s">
        <v>3038</v>
      </c>
    </row>
    <row r="356" spans="1:9" ht="24" customHeight="1" x14ac:dyDescent="0.25">
      <c r="A356" s="19">
        <v>2207</v>
      </c>
      <c r="B356" s="4" t="s">
        <v>2592</v>
      </c>
      <c r="C356" s="4" t="s">
        <v>2573</v>
      </c>
      <c r="D356" s="6"/>
      <c r="E356" s="1" t="s">
        <v>681</v>
      </c>
      <c r="F356" s="3" t="s">
        <v>682</v>
      </c>
      <c r="G356" s="6"/>
      <c r="H356" s="3" t="s">
        <v>3221</v>
      </c>
      <c r="I356" s="3" t="s">
        <v>3040</v>
      </c>
    </row>
    <row r="357" spans="1:9" ht="24" customHeight="1" x14ac:dyDescent="0.25">
      <c r="A357" s="19">
        <v>3969</v>
      </c>
      <c r="B357" s="4" t="s">
        <v>2592</v>
      </c>
      <c r="C357" s="4" t="s">
        <v>2574</v>
      </c>
      <c r="D357" s="6"/>
      <c r="E357" s="1" t="s">
        <v>683</v>
      </c>
      <c r="F357" s="3" t="s">
        <v>684</v>
      </c>
      <c r="G357" s="6"/>
      <c r="H357" s="3">
        <v>6752</v>
      </c>
      <c r="I357" s="3" t="s">
        <v>3040</v>
      </c>
    </row>
    <row r="358" spans="1:9" ht="24" customHeight="1" x14ac:dyDescent="0.25">
      <c r="A358" s="19">
        <v>4403</v>
      </c>
      <c r="B358" s="4" t="s">
        <v>2592</v>
      </c>
      <c r="C358" s="4" t="s">
        <v>2575</v>
      </c>
      <c r="D358" s="6"/>
      <c r="E358" s="1" t="s">
        <v>685</v>
      </c>
      <c r="F358" s="3" t="s">
        <v>686</v>
      </c>
      <c r="G358" s="6"/>
      <c r="H358" s="3" t="s">
        <v>3222</v>
      </c>
      <c r="I358" s="3" t="s">
        <v>3036</v>
      </c>
    </row>
    <row r="359" spans="1:9" ht="24" customHeight="1" x14ac:dyDescent="0.25">
      <c r="A359" s="19">
        <v>3980</v>
      </c>
      <c r="B359" s="4" t="s">
        <v>2592</v>
      </c>
      <c r="C359" s="4" t="s">
        <v>2576</v>
      </c>
      <c r="D359" s="6"/>
      <c r="E359" s="1" t="s">
        <v>687</v>
      </c>
      <c r="F359" s="3" t="s">
        <v>688</v>
      </c>
      <c r="G359" s="6"/>
      <c r="H359" s="3">
        <v>980</v>
      </c>
      <c r="I359" s="3" t="s">
        <v>3036</v>
      </c>
    </row>
    <row r="360" spans="1:9" ht="24" customHeight="1" x14ac:dyDescent="0.25">
      <c r="A360" s="19">
        <v>2280</v>
      </c>
      <c r="B360" s="4" t="s">
        <v>2592</v>
      </c>
      <c r="C360" s="4" t="s">
        <v>2577</v>
      </c>
      <c r="D360" s="6"/>
      <c r="E360" s="1" t="s">
        <v>689</v>
      </c>
      <c r="F360" s="3" t="s">
        <v>690</v>
      </c>
      <c r="G360" s="6"/>
      <c r="H360" s="3">
        <v>880</v>
      </c>
      <c r="I360" s="3" t="s">
        <v>3036</v>
      </c>
    </row>
    <row r="361" spans="1:9" ht="24" customHeight="1" x14ac:dyDescent="0.25">
      <c r="A361" s="19" t="s">
        <v>2595</v>
      </c>
      <c r="B361" s="4" t="s">
        <v>2592</v>
      </c>
      <c r="C361" s="4" t="s">
        <v>2578</v>
      </c>
      <c r="D361" s="6"/>
      <c r="E361" s="1" t="s">
        <v>691</v>
      </c>
      <c r="F361" s="3" t="s">
        <v>691</v>
      </c>
      <c r="G361" s="6"/>
      <c r="H361" s="3">
        <v>982</v>
      </c>
      <c r="I361" s="3" t="s">
        <v>3040</v>
      </c>
    </row>
    <row r="362" spans="1:9" ht="24" customHeight="1" x14ac:dyDescent="0.25">
      <c r="A362" s="19">
        <v>3960</v>
      </c>
      <c r="B362" s="4" t="s">
        <v>2592</v>
      </c>
      <c r="C362" s="4" t="s">
        <v>2579</v>
      </c>
      <c r="D362" s="6"/>
      <c r="E362" s="1" t="s">
        <v>692</v>
      </c>
      <c r="F362" s="3" t="s">
        <v>693</v>
      </c>
      <c r="G362" s="6"/>
      <c r="H362" s="3" t="s">
        <v>3223</v>
      </c>
      <c r="I362" s="3" t="s">
        <v>3040</v>
      </c>
    </row>
    <row r="363" spans="1:9" ht="24" customHeight="1" x14ac:dyDescent="0.25">
      <c r="A363" s="19">
        <v>3968</v>
      </c>
      <c r="B363" s="4" t="s">
        <v>2592</v>
      </c>
      <c r="C363" s="4" t="s">
        <v>2579</v>
      </c>
      <c r="D363" s="6"/>
      <c r="E363" s="1" t="s">
        <v>694</v>
      </c>
      <c r="F363" s="3" t="s">
        <v>695</v>
      </c>
      <c r="G363" s="6"/>
      <c r="H363" s="3" t="s">
        <v>3224</v>
      </c>
      <c r="I363" s="3" t="s">
        <v>3038</v>
      </c>
    </row>
    <row r="364" spans="1:9" ht="24" customHeight="1" x14ac:dyDescent="0.25">
      <c r="A364" s="19">
        <v>3976</v>
      </c>
      <c r="B364" s="4" t="s">
        <v>2592</v>
      </c>
      <c r="C364" s="4" t="s">
        <v>2580</v>
      </c>
      <c r="D364" s="6"/>
      <c r="E364" s="1" t="s">
        <v>696</v>
      </c>
      <c r="F364" s="3" t="s">
        <v>697</v>
      </c>
      <c r="G364" s="6"/>
      <c r="H364" s="3">
        <v>987</v>
      </c>
      <c r="I364" s="3" t="s">
        <v>3038</v>
      </c>
    </row>
    <row r="365" spans="1:9" ht="24" customHeight="1" x14ac:dyDescent="0.25">
      <c r="A365" s="19" t="s">
        <v>2596</v>
      </c>
      <c r="B365" s="4" t="s">
        <v>2592</v>
      </c>
      <c r="C365" s="4" t="s">
        <v>2581</v>
      </c>
      <c r="D365" s="6"/>
      <c r="E365" s="1" t="s">
        <v>698</v>
      </c>
      <c r="F365" s="3" t="s">
        <v>699</v>
      </c>
      <c r="G365" s="6"/>
      <c r="H365" s="3" t="s">
        <v>3225</v>
      </c>
      <c r="I365" s="3" t="s">
        <v>3036</v>
      </c>
    </row>
    <row r="366" spans="1:9" ht="24" customHeight="1" x14ac:dyDescent="0.25">
      <c r="A366" s="19">
        <v>3902</v>
      </c>
      <c r="B366" s="4" t="s">
        <v>2592</v>
      </c>
      <c r="C366" s="4" t="s">
        <v>2582</v>
      </c>
      <c r="D366" s="6"/>
      <c r="E366" s="1" t="s">
        <v>700</v>
      </c>
      <c r="F366" s="3" t="s">
        <v>701</v>
      </c>
      <c r="G366" s="6"/>
      <c r="H366" s="3">
        <v>73000</v>
      </c>
      <c r="I366" s="3" t="s">
        <v>2720</v>
      </c>
    </row>
    <row r="367" spans="1:9" ht="24" customHeight="1" x14ac:dyDescent="0.25">
      <c r="A367" s="19">
        <v>3905</v>
      </c>
      <c r="B367" s="4" t="s">
        <v>2592</v>
      </c>
      <c r="C367" s="4" t="s">
        <v>2583</v>
      </c>
      <c r="D367" s="6"/>
      <c r="E367" s="1" t="s">
        <v>702</v>
      </c>
      <c r="F367" s="3" t="s">
        <v>703</v>
      </c>
      <c r="G367" s="6"/>
      <c r="H367" s="3">
        <v>73120</v>
      </c>
      <c r="I367" s="3" t="s">
        <v>3047</v>
      </c>
    </row>
    <row r="368" spans="1:9" ht="24" customHeight="1" x14ac:dyDescent="0.25">
      <c r="A368" s="19">
        <v>1910</v>
      </c>
      <c r="B368" s="4" t="s">
        <v>2592</v>
      </c>
      <c r="C368" s="4" t="s">
        <v>2584</v>
      </c>
      <c r="D368" s="6"/>
      <c r="E368" s="1" t="s">
        <v>704</v>
      </c>
      <c r="F368" s="3" t="s">
        <v>705</v>
      </c>
      <c r="G368" s="6"/>
      <c r="H368" s="3">
        <v>73500</v>
      </c>
      <c r="I368" s="3" t="s">
        <v>3045</v>
      </c>
    </row>
    <row r="369" spans="1:9" ht="24" customHeight="1" x14ac:dyDescent="0.25">
      <c r="A369" s="19">
        <v>1210</v>
      </c>
      <c r="B369" s="4" t="s">
        <v>2592</v>
      </c>
      <c r="C369" s="4" t="s">
        <v>2585</v>
      </c>
      <c r="D369" s="6"/>
      <c r="E369" s="1" t="s">
        <v>704</v>
      </c>
      <c r="F369" s="3" t="s">
        <v>706</v>
      </c>
      <c r="G369" s="6"/>
      <c r="H369" s="3" t="s">
        <v>3226</v>
      </c>
      <c r="I369" s="3" t="s">
        <v>3046</v>
      </c>
    </row>
    <row r="370" spans="1:9" ht="24" customHeight="1" x14ac:dyDescent="0.25">
      <c r="A370" s="19">
        <v>1310</v>
      </c>
      <c r="B370" s="4" t="s">
        <v>2592</v>
      </c>
      <c r="C370" s="4" t="s">
        <v>2586</v>
      </c>
      <c r="D370" s="6"/>
      <c r="E370" s="1" t="s">
        <v>707</v>
      </c>
      <c r="F370" s="3" t="s">
        <v>708</v>
      </c>
      <c r="G370" s="6"/>
      <c r="H370" s="3">
        <v>71000</v>
      </c>
      <c r="I370" s="3" t="s">
        <v>2720</v>
      </c>
    </row>
    <row r="371" spans="1:9" ht="24" customHeight="1" x14ac:dyDescent="0.25">
      <c r="A371" s="19">
        <v>1902</v>
      </c>
      <c r="B371" s="4" t="s">
        <v>2592</v>
      </c>
      <c r="C371" s="4" t="s">
        <v>2587</v>
      </c>
      <c r="D371" s="6"/>
      <c r="E371" s="1" t="s">
        <v>709</v>
      </c>
      <c r="F371" s="3" t="s">
        <v>710</v>
      </c>
      <c r="G371" s="6"/>
      <c r="H371" s="3">
        <v>71600</v>
      </c>
      <c r="I371" s="3" t="s">
        <v>3046</v>
      </c>
    </row>
    <row r="372" spans="1:9" ht="24" customHeight="1" x14ac:dyDescent="0.25">
      <c r="A372" s="19">
        <v>1507</v>
      </c>
      <c r="B372" s="4" t="s">
        <v>2592</v>
      </c>
      <c r="C372" s="4" t="s">
        <v>2588</v>
      </c>
      <c r="D372" s="6"/>
      <c r="E372" s="1" t="s">
        <v>707</v>
      </c>
      <c r="F372" s="3" t="s">
        <v>711</v>
      </c>
      <c r="G372" s="6"/>
      <c r="H372" s="3">
        <v>1560</v>
      </c>
      <c r="I372" s="3"/>
    </row>
    <row r="373" spans="1:9" ht="24" customHeight="1" x14ac:dyDescent="0.25">
      <c r="A373" s="19">
        <v>1510</v>
      </c>
      <c r="B373" s="4" t="s">
        <v>2592</v>
      </c>
      <c r="C373" s="4" t="s">
        <v>2589</v>
      </c>
      <c r="D373" s="6"/>
      <c r="E373" s="1" t="s">
        <v>709</v>
      </c>
      <c r="F373" s="3" t="s">
        <v>712</v>
      </c>
      <c r="G373" s="6"/>
      <c r="H373" s="3">
        <v>1580</v>
      </c>
      <c r="I373" s="3"/>
    </row>
    <row r="374" spans="1:9" ht="24" customHeight="1" x14ac:dyDescent="0.25">
      <c r="A374" s="19">
        <v>1610</v>
      </c>
      <c r="B374" s="4" t="s">
        <v>2592</v>
      </c>
      <c r="C374" s="4" t="s">
        <v>2590</v>
      </c>
      <c r="D374" s="6"/>
      <c r="E374" s="1" t="s">
        <v>713</v>
      </c>
      <c r="F374" s="3" t="s">
        <v>714</v>
      </c>
      <c r="G374" s="6"/>
      <c r="H374" s="3">
        <v>1663</v>
      </c>
      <c r="I374" s="3"/>
    </row>
    <row r="375" spans="1:9" ht="24" customHeight="1" x14ac:dyDescent="0.25">
      <c r="A375" s="19">
        <v>1911</v>
      </c>
      <c r="B375" s="4" t="s">
        <v>2592</v>
      </c>
      <c r="C375" s="4" t="s">
        <v>2591</v>
      </c>
      <c r="D375" s="6"/>
      <c r="E375" s="1" t="s">
        <v>715</v>
      </c>
      <c r="F375" s="3" t="s">
        <v>716</v>
      </c>
      <c r="G375" s="6"/>
      <c r="H375" s="3">
        <v>176</v>
      </c>
      <c r="I375" s="3" t="s">
        <v>2825</v>
      </c>
    </row>
    <row r="376" spans="1:9" ht="24" customHeight="1" x14ac:dyDescent="0.25">
      <c r="D376" s="6"/>
      <c r="E376" s="1" t="s">
        <v>717</v>
      </c>
      <c r="F376" s="3" t="s">
        <v>718</v>
      </c>
      <c r="G376" s="6"/>
      <c r="H376" s="3" t="s">
        <v>2285</v>
      </c>
      <c r="I376" s="3" t="s">
        <v>3038</v>
      </c>
    </row>
    <row r="377" spans="1:9" ht="24" customHeight="1" x14ac:dyDescent="0.25">
      <c r="D377" s="6"/>
      <c r="E377" s="1" t="s">
        <v>719</v>
      </c>
      <c r="F377" s="3" t="s">
        <v>720</v>
      </c>
      <c r="G377" s="6"/>
      <c r="H377" s="3" t="s">
        <v>2286</v>
      </c>
      <c r="I377" s="3" t="s">
        <v>3045</v>
      </c>
    </row>
    <row r="378" spans="1:9" ht="24" customHeight="1" x14ac:dyDescent="0.25">
      <c r="D378" s="6"/>
      <c r="E378" s="1" t="s">
        <v>721</v>
      </c>
      <c r="F378" s="3" t="s">
        <v>722</v>
      </c>
      <c r="G378" s="6"/>
      <c r="H378" s="3" t="s">
        <v>2287</v>
      </c>
      <c r="I378" s="3" t="s">
        <v>3057</v>
      </c>
    </row>
    <row r="379" spans="1:9" ht="24" customHeight="1" x14ac:dyDescent="0.25">
      <c r="D379" s="6"/>
      <c r="E379" s="1" t="s">
        <v>723</v>
      </c>
      <c r="F379" s="3" t="s">
        <v>724</v>
      </c>
      <c r="G379" s="6"/>
      <c r="H379" s="3" t="s">
        <v>2288</v>
      </c>
      <c r="I379" s="3" t="s">
        <v>3039</v>
      </c>
    </row>
    <row r="380" spans="1:9" ht="24" customHeight="1" x14ac:dyDescent="0.25">
      <c r="D380" s="6"/>
      <c r="E380" s="1" t="s">
        <v>725</v>
      </c>
      <c r="F380" s="3" t="s">
        <v>726</v>
      </c>
      <c r="G380" s="6"/>
      <c r="H380" s="3" t="s">
        <v>2289</v>
      </c>
      <c r="I380" s="3" t="s">
        <v>3036</v>
      </c>
    </row>
    <row r="381" spans="1:9" ht="24" customHeight="1" x14ac:dyDescent="0.25">
      <c r="D381" s="6"/>
      <c r="E381" s="1" t="s">
        <v>727</v>
      </c>
      <c r="F381" s="3" t="s">
        <v>728</v>
      </c>
      <c r="G381" s="6"/>
      <c r="H381" s="3" t="s">
        <v>2290</v>
      </c>
      <c r="I381" s="3" t="s">
        <v>3036</v>
      </c>
    </row>
    <row r="382" spans="1:9" ht="24" customHeight="1" x14ac:dyDescent="0.25">
      <c r="D382" s="6"/>
      <c r="E382" s="1" t="s">
        <v>729</v>
      </c>
      <c r="F382" s="3" t="s">
        <v>730</v>
      </c>
      <c r="G382" s="6"/>
      <c r="H382" s="3" t="s">
        <v>2291</v>
      </c>
      <c r="I382" s="3" t="s">
        <v>3036</v>
      </c>
    </row>
    <row r="383" spans="1:9" ht="24" customHeight="1" x14ac:dyDescent="0.25">
      <c r="D383" s="6"/>
      <c r="E383" s="1" t="s">
        <v>731</v>
      </c>
      <c r="F383" s="3" t="s">
        <v>732</v>
      </c>
      <c r="G383" s="6"/>
      <c r="H383" s="3" t="s">
        <v>2292</v>
      </c>
      <c r="I383" s="3" t="s">
        <v>3045</v>
      </c>
    </row>
    <row r="384" spans="1:9" ht="24" customHeight="1" x14ac:dyDescent="0.25">
      <c r="D384" s="6"/>
      <c r="E384" s="1" t="s">
        <v>733</v>
      </c>
      <c r="F384" s="3" t="s">
        <v>734</v>
      </c>
      <c r="G384" s="6"/>
      <c r="H384" s="3" t="s">
        <v>2293</v>
      </c>
      <c r="I384" s="3" t="s">
        <v>3036</v>
      </c>
    </row>
    <row r="385" spans="4:9" ht="24" customHeight="1" x14ac:dyDescent="0.25">
      <c r="D385" s="6"/>
      <c r="E385" s="1" t="s">
        <v>735</v>
      </c>
      <c r="F385" s="3" t="s">
        <v>736</v>
      </c>
      <c r="G385" s="6"/>
      <c r="H385" s="3" t="s">
        <v>2294</v>
      </c>
      <c r="I385" s="3" t="s">
        <v>3040</v>
      </c>
    </row>
    <row r="386" spans="4:9" ht="24" customHeight="1" x14ac:dyDescent="0.25">
      <c r="D386" s="6"/>
      <c r="E386" s="1" t="s">
        <v>737</v>
      </c>
      <c r="F386" s="3" t="s">
        <v>738</v>
      </c>
      <c r="G386" s="6"/>
      <c r="H386" s="3" t="s">
        <v>2295</v>
      </c>
      <c r="I386" s="3" t="s">
        <v>3036</v>
      </c>
    </row>
    <row r="387" spans="4:9" ht="24" customHeight="1" x14ac:dyDescent="0.25">
      <c r="D387" s="6"/>
      <c r="E387" s="1" t="s">
        <v>739</v>
      </c>
      <c r="F387" s="3" t="s">
        <v>740</v>
      </c>
      <c r="G387" s="6"/>
      <c r="H387" s="3" t="s">
        <v>2296</v>
      </c>
      <c r="I387" s="3"/>
    </row>
    <row r="388" spans="4:9" ht="24" customHeight="1" x14ac:dyDescent="0.25">
      <c r="D388" s="6"/>
      <c r="E388" s="1" t="s">
        <v>741</v>
      </c>
      <c r="F388" s="3" t="s">
        <v>742</v>
      </c>
      <c r="G388" s="6"/>
      <c r="H388" s="3" t="s">
        <v>2297</v>
      </c>
      <c r="I388" s="3" t="s">
        <v>3053</v>
      </c>
    </row>
    <row r="389" spans="4:9" ht="24" customHeight="1" x14ac:dyDescent="0.25">
      <c r="D389" s="6"/>
      <c r="E389" s="1" t="s">
        <v>743</v>
      </c>
      <c r="F389" s="3" t="s">
        <v>744</v>
      </c>
      <c r="G389" s="6"/>
      <c r="H389" s="3" t="s">
        <v>2298</v>
      </c>
      <c r="I389" s="3" t="s">
        <v>3053</v>
      </c>
    </row>
    <row r="390" spans="4:9" ht="24" customHeight="1" x14ac:dyDescent="0.25">
      <c r="D390" s="6"/>
      <c r="E390" s="1" t="s">
        <v>745</v>
      </c>
      <c r="F390" s="3" t="s">
        <v>746</v>
      </c>
      <c r="G390" s="6"/>
      <c r="H390" s="3" t="s">
        <v>2299</v>
      </c>
      <c r="I390" s="3" t="s">
        <v>3053</v>
      </c>
    </row>
    <row r="391" spans="4:9" ht="24" customHeight="1" x14ac:dyDescent="0.25">
      <c r="D391" s="6"/>
      <c r="E391" s="1" t="s">
        <v>747</v>
      </c>
      <c r="F391" s="3" t="s">
        <v>748</v>
      </c>
      <c r="G391" s="6"/>
      <c r="H391" s="3" t="s">
        <v>2300</v>
      </c>
      <c r="I391" s="3" t="s">
        <v>3053</v>
      </c>
    </row>
    <row r="392" spans="4:9" ht="24" customHeight="1" x14ac:dyDescent="0.25">
      <c r="D392" s="6"/>
      <c r="E392" s="1" t="s">
        <v>749</v>
      </c>
      <c r="F392" s="3" t="s">
        <v>750</v>
      </c>
      <c r="G392" s="6"/>
      <c r="H392" s="3" t="s">
        <v>2301</v>
      </c>
      <c r="I392" s="3" t="s">
        <v>3053</v>
      </c>
    </row>
    <row r="393" spans="4:9" ht="24" customHeight="1" x14ac:dyDescent="0.25">
      <c r="D393" s="6"/>
      <c r="E393" s="1" t="s">
        <v>751</v>
      </c>
      <c r="F393" s="3" t="s">
        <v>752</v>
      </c>
      <c r="G393" s="6"/>
      <c r="H393" s="3" t="s">
        <v>2302</v>
      </c>
      <c r="I393" s="3" t="s">
        <v>3053</v>
      </c>
    </row>
    <row r="394" spans="4:9" ht="24" customHeight="1" x14ac:dyDescent="0.25">
      <c r="D394" s="6"/>
      <c r="E394" s="1" t="s">
        <v>753</v>
      </c>
      <c r="F394" s="3" t="s">
        <v>754</v>
      </c>
      <c r="G394" s="6"/>
      <c r="H394" s="3" t="s">
        <v>2303</v>
      </c>
      <c r="I394" s="3" t="s">
        <v>3053</v>
      </c>
    </row>
    <row r="395" spans="4:9" ht="24" customHeight="1" x14ac:dyDescent="0.25">
      <c r="D395" s="6"/>
      <c r="E395" s="1" t="s">
        <v>741</v>
      </c>
      <c r="F395" s="3" t="s">
        <v>755</v>
      </c>
      <c r="G395" s="6"/>
      <c r="H395" s="3" t="s">
        <v>2304</v>
      </c>
      <c r="I395" s="3" t="s">
        <v>3053</v>
      </c>
    </row>
    <row r="396" spans="4:9" ht="24" customHeight="1" x14ac:dyDescent="0.25">
      <c r="D396" s="6"/>
      <c r="E396" s="1" t="s">
        <v>756</v>
      </c>
      <c r="F396" s="3" t="s">
        <v>757</v>
      </c>
      <c r="G396" s="6"/>
      <c r="H396" s="3" t="s">
        <v>2305</v>
      </c>
      <c r="I396" s="3" t="s">
        <v>3053</v>
      </c>
    </row>
    <row r="397" spans="4:9" ht="24" customHeight="1" x14ac:dyDescent="0.25">
      <c r="D397" s="6"/>
      <c r="E397" s="1" t="s">
        <v>758</v>
      </c>
      <c r="F397" s="3" t="s">
        <v>759</v>
      </c>
      <c r="G397" s="6"/>
      <c r="H397" s="3" t="s">
        <v>2306</v>
      </c>
      <c r="I397" s="3" t="s">
        <v>3051</v>
      </c>
    </row>
    <row r="398" spans="4:9" ht="24" customHeight="1" x14ac:dyDescent="0.25">
      <c r="D398" s="6"/>
      <c r="E398" s="1" t="s">
        <v>760</v>
      </c>
      <c r="F398" s="3" t="s">
        <v>761</v>
      </c>
      <c r="G398" s="6"/>
      <c r="H398" s="3" t="s">
        <v>2307</v>
      </c>
      <c r="I398" s="3" t="s">
        <v>3053</v>
      </c>
    </row>
    <row r="399" spans="4:9" ht="24" customHeight="1" x14ac:dyDescent="0.25">
      <c r="D399" s="6"/>
      <c r="E399" s="1" t="s">
        <v>762</v>
      </c>
      <c r="F399" s="3" t="s">
        <v>763</v>
      </c>
      <c r="G399" s="6"/>
      <c r="H399" s="3" t="s">
        <v>2308</v>
      </c>
      <c r="I399" s="3" t="s">
        <v>3040</v>
      </c>
    </row>
    <row r="400" spans="4:9" ht="24" customHeight="1" x14ac:dyDescent="0.25">
      <c r="D400" s="6"/>
      <c r="E400" s="1" t="s">
        <v>764</v>
      </c>
      <c r="F400" s="3" t="s">
        <v>765</v>
      </c>
      <c r="G400" s="6"/>
      <c r="H400" s="3" t="s">
        <v>2309</v>
      </c>
      <c r="I400" s="3" t="s">
        <v>3036</v>
      </c>
    </row>
    <row r="401" spans="4:9" ht="24" customHeight="1" x14ac:dyDescent="0.25">
      <c r="D401" s="6"/>
      <c r="E401" s="1" t="s">
        <v>766</v>
      </c>
      <c r="F401" s="3" t="s">
        <v>767</v>
      </c>
      <c r="G401" s="6"/>
      <c r="H401" s="3" t="s">
        <v>2310</v>
      </c>
      <c r="I401" s="3" t="s">
        <v>3045</v>
      </c>
    </row>
    <row r="402" spans="4:9" ht="24" customHeight="1" x14ac:dyDescent="0.25">
      <c r="D402" s="6"/>
      <c r="E402" s="1" t="s">
        <v>768</v>
      </c>
      <c r="F402" s="3" t="s">
        <v>769</v>
      </c>
      <c r="G402" s="6"/>
      <c r="H402" s="3" t="s">
        <v>2311</v>
      </c>
      <c r="I402" s="3" t="s">
        <v>3041</v>
      </c>
    </row>
    <row r="403" spans="4:9" ht="24" customHeight="1" x14ac:dyDescent="0.25">
      <c r="D403" s="6"/>
      <c r="E403" s="1" t="s">
        <v>770</v>
      </c>
      <c r="F403" s="3" t="s">
        <v>771</v>
      </c>
      <c r="G403" s="6"/>
      <c r="H403" s="3" t="s">
        <v>2312</v>
      </c>
      <c r="I403" s="3" t="s">
        <v>3046</v>
      </c>
    </row>
    <row r="404" spans="4:9" ht="24" customHeight="1" x14ac:dyDescent="0.25">
      <c r="D404" s="6"/>
      <c r="E404" s="1" t="s">
        <v>772</v>
      </c>
      <c r="F404" s="3" t="s">
        <v>773</v>
      </c>
      <c r="G404" s="6"/>
      <c r="H404" s="3" t="s">
        <v>2313</v>
      </c>
      <c r="I404" s="3" t="s">
        <v>3041</v>
      </c>
    </row>
    <row r="405" spans="4:9" ht="24" customHeight="1" x14ac:dyDescent="0.25">
      <c r="D405" s="6"/>
      <c r="E405" s="1" t="s">
        <v>774</v>
      </c>
      <c r="F405" s="3" t="s">
        <v>775</v>
      </c>
      <c r="G405" s="6"/>
      <c r="H405" s="3" t="s">
        <v>2314</v>
      </c>
      <c r="I405" s="3" t="s">
        <v>3045</v>
      </c>
    </row>
    <row r="406" spans="4:9" ht="24" customHeight="1" x14ac:dyDescent="0.25">
      <c r="D406" s="6"/>
      <c r="E406" s="1" t="s">
        <v>776</v>
      </c>
      <c r="F406" s="3" t="s">
        <v>777</v>
      </c>
      <c r="G406" s="6"/>
      <c r="H406" s="3" t="s">
        <v>2315</v>
      </c>
      <c r="I406" s="3" t="s">
        <v>3045</v>
      </c>
    </row>
    <row r="407" spans="4:9" ht="24" customHeight="1" x14ac:dyDescent="0.25">
      <c r="D407" s="6"/>
      <c r="E407" s="1" t="s">
        <v>776</v>
      </c>
      <c r="F407" s="3" t="s">
        <v>778</v>
      </c>
      <c r="G407" s="6"/>
      <c r="H407" s="3" t="s">
        <v>2316</v>
      </c>
      <c r="I407" s="3" t="s">
        <v>3045</v>
      </c>
    </row>
    <row r="408" spans="4:9" ht="24" customHeight="1" x14ac:dyDescent="0.25">
      <c r="D408" s="6"/>
      <c r="E408" s="1" t="s">
        <v>779</v>
      </c>
      <c r="F408" s="3" t="s">
        <v>780</v>
      </c>
      <c r="G408" s="6"/>
      <c r="H408" s="3" t="s">
        <v>2317</v>
      </c>
      <c r="I408" s="3" t="s">
        <v>3041</v>
      </c>
    </row>
    <row r="409" spans="4:9" ht="24" customHeight="1" x14ac:dyDescent="0.25">
      <c r="D409" s="6"/>
      <c r="E409" s="1" t="s">
        <v>781</v>
      </c>
      <c r="F409" s="3" t="s">
        <v>782</v>
      </c>
      <c r="G409" s="6"/>
      <c r="H409" s="3" t="s">
        <v>2318</v>
      </c>
      <c r="I409" s="3" t="s">
        <v>3047</v>
      </c>
    </row>
    <row r="410" spans="4:9" ht="24" customHeight="1" x14ac:dyDescent="0.25">
      <c r="D410" s="6"/>
      <c r="E410" s="1" t="s">
        <v>783</v>
      </c>
      <c r="F410" s="3" t="s">
        <v>784</v>
      </c>
      <c r="G410" s="6"/>
      <c r="H410" s="3" t="s">
        <v>2319</v>
      </c>
      <c r="I410" s="3" t="s">
        <v>3045</v>
      </c>
    </row>
    <row r="411" spans="4:9" ht="24" customHeight="1" x14ac:dyDescent="0.25">
      <c r="D411" s="6"/>
      <c r="E411" s="1" t="s">
        <v>785</v>
      </c>
      <c r="F411" s="3" t="s">
        <v>786</v>
      </c>
      <c r="G411" s="6"/>
      <c r="H411" s="3" t="s">
        <v>2320</v>
      </c>
      <c r="I411" s="3" t="s">
        <v>3045</v>
      </c>
    </row>
    <row r="412" spans="4:9" ht="24" customHeight="1" x14ac:dyDescent="0.25">
      <c r="D412" s="6"/>
      <c r="E412" s="1" t="s">
        <v>787</v>
      </c>
      <c r="F412" s="3" t="s">
        <v>788</v>
      </c>
      <c r="G412" s="6"/>
      <c r="H412" s="3" t="s">
        <v>2321</v>
      </c>
      <c r="I412" s="3" t="s">
        <v>3045</v>
      </c>
    </row>
    <row r="413" spans="4:9" ht="24" customHeight="1" x14ac:dyDescent="0.25">
      <c r="D413" s="6"/>
      <c r="E413" s="1" t="s">
        <v>789</v>
      </c>
      <c r="F413" s="3" t="s">
        <v>790</v>
      </c>
      <c r="G413" s="6"/>
      <c r="H413" s="3" t="s">
        <v>2322</v>
      </c>
      <c r="I413" s="3" t="s">
        <v>3041</v>
      </c>
    </row>
    <row r="414" spans="4:9" ht="24" customHeight="1" x14ac:dyDescent="0.25">
      <c r="D414" s="6"/>
      <c r="E414" s="1" t="s">
        <v>791</v>
      </c>
      <c r="F414" s="3" t="s">
        <v>792</v>
      </c>
      <c r="G414" s="6"/>
      <c r="H414" s="3" t="s">
        <v>2323</v>
      </c>
      <c r="I414" s="3" t="s">
        <v>3045</v>
      </c>
    </row>
    <row r="415" spans="4:9" ht="24" customHeight="1" x14ac:dyDescent="0.25">
      <c r="D415" s="6"/>
      <c r="E415" s="1" t="s">
        <v>793</v>
      </c>
      <c r="F415" s="3" t="s">
        <v>794</v>
      </c>
      <c r="G415" s="6"/>
      <c r="H415" s="3" t="s">
        <v>2324</v>
      </c>
      <c r="I415" s="3" t="s">
        <v>2720</v>
      </c>
    </row>
    <row r="416" spans="4:9" ht="24" customHeight="1" x14ac:dyDescent="0.25">
      <c r="D416" s="6"/>
      <c r="E416" s="1" t="s">
        <v>795</v>
      </c>
      <c r="F416" s="3" t="s">
        <v>796</v>
      </c>
      <c r="G416" s="6"/>
      <c r="H416" s="3" t="s">
        <v>2325</v>
      </c>
      <c r="I416" s="3" t="s">
        <v>3045</v>
      </c>
    </row>
    <row r="417" spans="4:9" ht="24" customHeight="1" x14ac:dyDescent="0.25">
      <c r="D417" s="6"/>
      <c r="E417" s="1" t="s">
        <v>797</v>
      </c>
      <c r="F417" s="3" t="s">
        <v>798</v>
      </c>
      <c r="G417" s="6"/>
      <c r="H417" s="3" t="s">
        <v>2326</v>
      </c>
      <c r="I417" s="3" t="s">
        <v>3045</v>
      </c>
    </row>
    <row r="418" spans="4:9" ht="24" customHeight="1" x14ac:dyDescent="0.25">
      <c r="D418" s="6"/>
      <c r="E418" s="1" t="s">
        <v>799</v>
      </c>
      <c r="F418" s="3" t="s">
        <v>800</v>
      </c>
      <c r="G418" s="6"/>
      <c r="H418" s="3" t="s">
        <v>2327</v>
      </c>
      <c r="I418" s="3" t="s">
        <v>3045</v>
      </c>
    </row>
    <row r="419" spans="4:9" ht="24" customHeight="1" x14ac:dyDescent="0.25">
      <c r="D419" s="6"/>
      <c r="E419" s="1" t="s">
        <v>801</v>
      </c>
      <c r="F419" s="3" t="s">
        <v>802</v>
      </c>
      <c r="G419" s="6"/>
      <c r="H419" s="3" t="s">
        <v>2328</v>
      </c>
      <c r="I419" s="3" t="s">
        <v>3046</v>
      </c>
    </row>
    <row r="420" spans="4:9" ht="24" customHeight="1" x14ac:dyDescent="0.25">
      <c r="D420" s="6"/>
      <c r="E420" s="1" t="s">
        <v>803</v>
      </c>
      <c r="F420" s="3" t="s">
        <v>804</v>
      </c>
      <c r="G420" s="6"/>
      <c r="H420" s="3" t="s">
        <v>2329</v>
      </c>
      <c r="I420" s="3" t="s">
        <v>3045</v>
      </c>
    </row>
    <row r="421" spans="4:9" ht="24" customHeight="1" x14ac:dyDescent="0.25">
      <c r="D421" s="6"/>
      <c r="E421" s="1" t="s">
        <v>805</v>
      </c>
      <c r="F421" s="3" t="s">
        <v>806</v>
      </c>
      <c r="G421" s="6"/>
      <c r="H421" s="3" t="s">
        <v>2330</v>
      </c>
      <c r="I421" s="3" t="s">
        <v>3047</v>
      </c>
    </row>
    <row r="422" spans="4:9" ht="24" customHeight="1" x14ac:dyDescent="0.25">
      <c r="D422" s="6"/>
      <c r="E422" s="1" t="s">
        <v>807</v>
      </c>
      <c r="F422" s="3" t="s">
        <v>808</v>
      </c>
      <c r="G422" s="6"/>
      <c r="H422" s="3" t="s">
        <v>2331</v>
      </c>
      <c r="I422" s="3" t="s">
        <v>3041</v>
      </c>
    </row>
    <row r="423" spans="4:9" ht="24" customHeight="1" x14ac:dyDescent="0.25">
      <c r="D423" s="6"/>
      <c r="E423" s="1" t="s">
        <v>809</v>
      </c>
      <c r="F423" s="3" t="s">
        <v>810</v>
      </c>
      <c r="G423" s="6"/>
      <c r="H423" s="3" t="s">
        <v>2332</v>
      </c>
      <c r="I423" s="3" t="s">
        <v>3045</v>
      </c>
    </row>
    <row r="424" spans="4:9" ht="24" customHeight="1" x14ac:dyDescent="0.25">
      <c r="D424" s="6"/>
      <c r="E424" s="1" t="s">
        <v>811</v>
      </c>
      <c r="F424" s="3" t="s">
        <v>812</v>
      </c>
      <c r="G424" s="6"/>
      <c r="H424" s="3" t="s">
        <v>2333</v>
      </c>
      <c r="I424" s="3" t="s">
        <v>3041</v>
      </c>
    </row>
    <row r="425" spans="4:9" ht="24" customHeight="1" x14ac:dyDescent="0.25">
      <c r="D425" s="6"/>
      <c r="E425" s="1" t="s">
        <v>813</v>
      </c>
      <c r="F425" s="3" t="s">
        <v>814</v>
      </c>
      <c r="G425" s="6"/>
      <c r="H425" s="3" t="s">
        <v>2334</v>
      </c>
      <c r="I425" s="3" t="s">
        <v>3041</v>
      </c>
    </row>
    <row r="426" spans="4:9" ht="24" customHeight="1" x14ac:dyDescent="0.25">
      <c r="D426" s="6"/>
      <c r="E426" s="1" t="s">
        <v>815</v>
      </c>
      <c r="F426" s="3" t="s">
        <v>816</v>
      </c>
      <c r="G426" s="6"/>
      <c r="H426" s="3" t="s">
        <v>2335</v>
      </c>
      <c r="I426" s="3" t="s">
        <v>3047</v>
      </c>
    </row>
    <row r="427" spans="4:9" ht="24" customHeight="1" x14ac:dyDescent="0.25">
      <c r="D427" s="6"/>
      <c r="E427" s="1" t="s">
        <v>817</v>
      </c>
      <c r="F427" s="3" t="s">
        <v>818</v>
      </c>
      <c r="G427" s="6"/>
      <c r="H427" s="3" t="s">
        <v>2336</v>
      </c>
      <c r="I427" s="3" t="s">
        <v>3053</v>
      </c>
    </row>
    <row r="428" spans="4:9" ht="24" customHeight="1" x14ac:dyDescent="0.25">
      <c r="D428" s="6"/>
      <c r="E428" s="1" t="s">
        <v>819</v>
      </c>
      <c r="F428" s="3" t="s">
        <v>820</v>
      </c>
      <c r="G428" s="6"/>
      <c r="H428" s="3" t="s">
        <v>2337</v>
      </c>
      <c r="I428" s="3" t="s">
        <v>3036</v>
      </c>
    </row>
    <row r="429" spans="4:9" ht="24" customHeight="1" x14ac:dyDescent="0.25">
      <c r="D429" s="6"/>
      <c r="E429" s="1" t="s">
        <v>821</v>
      </c>
      <c r="F429" s="3" t="s">
        <v>822</v>
      </c>
      <c r="G429" s="6"/>
      <c r="H429" s="3" t="s">
        <v>2338</v>
      </c>
      <c r="I429" s="3" t="s">
        <v>3053</v>
      </c>
    </row>
    <row r="430" spans="4:9" ht="24" customHeight="1" x14ac:dyDescent="0.25">
      <c r="D430" s="6"/>
      <c r="E430" s="1" t="s">
        <v>823</v>
      </c>
      <c r="F430" s="3" t="s">
        <v>824</v>
      </c>
      <c r="G430" s="6"/>
      <c r="H430" s="3" t="s">
        <v>2339</v>
      </c>
      <c r="I430" s="3" t="s">
        <v>3053</v>
      </c>
    </row>
    <row r="431" spans="4:9" ht="24" customHeight="1" x14ac:dyDescent="0.25">
      <c r="D431" s="6"/>
      <c r="E431" s="1" t="s">
        <v>823</v>
      </c>
      <c r="F431" s="3" t="s">
        <v>825</v>
      </c>
      <c r="G431" s="6"/>
      <c r="H431" s="3" t="s">
        <v>2340</v>
      </c>
      <c r="I431" s="3" t="s">
        <v>3053</v>
      </c>
    </row>
    <row r="432" spans="4:9" ht="24" customHeight="1" x14ac:dyDescent="0.25">
      <c r="D432" s="6"/>
      <c r="E432" s="1" t="s">
        <v>826</v>
      </c>
      <c r="F432" s="3" t="s">
        <v>827</v>
      </c>
      <c r="G432" s="6"/>
      <c r="H432" s="3" t="s">
        <v>2341</v>
      </c>
      <c r="I432" s="3" t="s">
        <v>3053</v>
      </c>
    </row>
    <row r="433" spans="4:9" ht="24" customHeight="1" x14ac:dyDescent="0.25">
      <c r="D433" s="6"/>
      <c r="E433" s="1" t="s">
        <v>828</v>
      </c>
      <c r="F433" s="3" t="s">
        <v>829</v>
      </c>
      <c r="G433" s="6"/>
      <c r="H433" s="3" t="s">
        <v>2342</v>
      </c>
      <c r="I433" s="3" t="s">
        <v>3053</v>
      </c>
    </row>
    <row r="434" spans="4:9" ht="24" customHeight="1" x14ac:dyDescent="0.25">
      <c r="D434" s="6"/>
      <c r="E434" s="1" t="s">
        <v>830</v>
      </c>
      <c r="F434" s="3" t="s">
        <v>831</v>
      </c>
      <c r="G434" s="6"/>
      <c r="H434" s="3" t="s">
        <v>2343</v>
      </c>
      <c r="I434" s="3" t="s">
        <v>3053</v>
      </c>
    </row>
    <row r="435" spans="4:9" ht="24" customHeight="1" x14ac:dyDescent="0.25">
      <c r="D435" s="6"/>
      <c r="E435" s="1" t="s">
        <v>832</v>
      </c>
      <c r="F435" s="3" t="s">
        <v>833</v>
      </c>
      <c r="G435" s="6"/>
      <c r="H435" s="3" t="s">
        <v>2344</v>
      </c>
      <c r="I435" s="3" t="s">
        <v>3036</v>
      </c>
    </row>
    <row r="436" spans="4:9" ht="24" customHeight="1" x14ac:dyDescent="0.25">
      <c r="D436" s="6"/>
      <c r="E436" s="1" t="s">
        <v>834</v>
      </c>
      <c r="F436" s="3" t="s">
        <v>835</v>
      </c>
      <c r="G436" s="6"/>
      <c r="H436" s="3" t="s">
        <v>2345</v>
      </c>
      <c r="I436" s="3" t="s">
        <v>3036</v>
      </c>
    </row>
    <row r="437" spans="4:9" ht="24" customHeight="1" x14ac:dyDescent="0.25">
      <c r="D437" s="6"/>
      <c r="E437" s="1" t="s">
        <v>836</v>
      </c>
      <c r="F437" s="3" t="s">
        <v>837</v>
      </c>
      <c r="G437" s="6"/>
      <c r="H437" s="3" t="s">
        <v>2346</v>
      </c>
      <c r="I437" s="3" t="s">
        <v>3053</v>
      </c>
    </row>
    <row r="438" spans="4:9" ht="24" customHeight="1" x14ac:dyDescent="0.25">
      <c r="D438" s="6"/>
      <c r="E438" s="1" t="s">
        <v>838</v>
      </c>
      <c r="F438" s="3" t="s">
        <v>839</v>
      </c>
      <c r="G438" s="6"/>
      <c r="H438" s="3" t="s">
        <v>2347</v>
      </c>
      <c r="I438" s="3" t="s">
        <v>3036</v>
      </c>
    </row>
    <row r="439" spans="4:9" ht="24" customHeight="1" x14ac:dyDescent="0.25">
      <c r="D439" s="6"/>
      <c r="E439" s="1" t="s">
        <v>840</v>
      </c>
      <c r="F439" s="3" t="s">
        <v>841</v>
      </c>
      <c r="G439" s="6"/>
      <c r="H439" s="3" t="s">
        <v>2348</v>
      </c>
      <c r="I439" s="3" t="s">
        <v>3053</v>
      </c>
    </row>
    <row r="440" spans="4:9" ht="24" customHeight="1" x14ac:dyDescent="0.25">
      <c r="D440" s="6"/>
      <c r="E440" s="1" t="s">
        <v>842</v>
      </c>
      <c r="F440" s="3" t="s">
        <v>843</v>
      </c>
      <c r="G440" s="6"/>
      <c r="H440" s="3" t="s">
        <v>2349</v>
      </c>
      <c r="I440" s="3" t="s">
        <v>3036</v>
      </c>
    </row>
    <row r="441" spans="4:9" ht="24" customHeight="1" x14ac:dyDescent="0.25">
      <c r="D441" s="6"/>
      <c r="E441" s="1" t="s">
        <v>844</v>
      </c>
      <c r="F441" s="3" t="s">
        <v>845</v>
      </c>
      <c r="G441" s="6"/>
      <c r="H441" s="3" t="s">
        <v>2350</v>
      </c>
      <c r="I441" s="3" t="s">
        <v>3045</v>
      </c>
    </row>
    <row r="442" spans="4:9" ht="24" customHeight="1" x14ac:dyDescent="0.25">
      <c r="D442" s="6"/>
      <c r="E442" s="1" t="s">
        <v>846</v>
      </c>
      <c r="F442" s="3" t="s">
        <v>847</v>
      </c>
      <c r="G442" s="6"/>
      <c r="H442" s="3" t="s">
        <v>2351</v>
      </c>
      <c r="I442" s="3" t="s">
        <v>3045</v>
      </c>
    </row>
    <row r="443" spans="4:9" ht="24" customHeight="1" x14ac:dyDescent="0.25">
      <c r="D443" s="6"/>
      <c r="E443" s="1" t="s">
        <v>848</v>
      </c>
      <c r="F443" s="3" t="s">
        <v>849</v>
      </c>
      <c r="G443" s="6"/>
      <c r="H443" s="3" t="s">
        <v>2352</v>
      </c>
      <c r="I443" s="3" t="s">
        <v>3045</v>
      </c>
    </row>
    <row r="444" spans="4:9" ht="24" customHeight="1" x14ac:dyDescent="0.25">
      <c r="D444" s="6"/>
      <c r="E444" s="1" t="s">
        <v>850</v>
      </c>
      <c r="F444" s="3" t="s">
        <v>851</v>
      </c>
      <c r="G444" s="6"/>
      <c r="H444" s="3" t="s">
        <v>2353</v>
      </c>
      <c r="I444" s="3" t="s">
        <v>3046</v>
      </c>
    </row>
    <row r="445" spans="4:9" ht="24" customHeight="1" x14ac:dyDescent="0.25">
      <c r="D445" s="6"/>
      <c r="E445" s="1" t="s">
        <v>852</v>
      </c>
      <c r="F445" s="3" t="s">
        <v>853</v>
      </c>
      <c r="G445" s="6"/>
      <c r="H445" s="3" t="s">
        <v>2354</v>
      </c>
      <c r="I445" s="3" t="s">
        <v>3053</v>
      </c>
    </row>
    <row r="446" spans="4:9" ht="24" customHeight="1" x14ac:dyDescent="0.25">
      <c r="D446" s="6"/>
      <c r="E446" s="1" t="s">
        <v>854</v>
      </c>
      <c r="F446" s="3" t="s">
        <v>855</v>
      </c>
      <c r="G446" s="6"/>
      <c r="H446" s="3" t="s">
        <v>2355</v>
      </c>
      <c r="I446" s="3" t="s">
        <v>3036</v>
      </c>
    </row>
    <row r="447" spans="4:9" ht="24" customHeight="1" x14ac:dyDescent="0.25">
      <c r="D447" s="6"/>
      <c r="E447" s="1" t="s">
        <v>854</v>
      </c>
      <c r="F447" s="3" t="s">
        <v>856</v>
      </c>
      <c r="G447" s="6"/>
      <c r="H447" s="3" t="s">
        <v>2356</v>
      </c>
      <c r="I447" s="3" t="s">
        <v>3038</v>
      </c>
    </row>
    <row r="448" spans="4:9" ht="24" customHeight="1" x14ac:dyDescent="0.25">
      <c r="D448" s="6"/>
      <c r="E448" s="1" t="s">
        <v>857</v>
      </c>
      <c r="F448" s="3" t="s">
        <v>858</v>
      </c>
      <c r="G448" s="6"/>
      <c r="H448" s="3" t="s">
        <v>2357</v>
      </c>
      <c r="I448" s="3" t="s">
        <v>3045</v>
      </c>
    </row>
    <row r="449" spans="4:9" ht="24" customHeight="1" x14ac:dyDescent="0.25">
      <c r="D449" s="6"/>
      <c r="E449" s="1" t="s">
        <v>859</v>
      </c>
      <c r="F449" s="3" t="s">
        <v>860</v>
      </c>
      <c r="G449" s="6"/>
      <c r="H449" s="3" t="s">
        <v>2358</v>
      </c>
      <c r="I449" s="3" t="s">
        <v>3046</v>
      </c>
    </row>
    <row r="450" spans="4:9" ht="24" customHeight="1" x14ac:dyDescent="0.25">
      <c r="D450" s="6"/>
      <c r="E450" s="1" t="s">
        <v>861</v>
      </c>
      <c r="F450" s="3" t="s">
        <v>862</v>
      </c>
      <c r="G450" s="6"/>
      <c r="H450" s="3" t="s">
        <v>2359</v>
      </c>
      <c r="I450" s="3" t="s">
        <v>3045</v>
      </c>
    </row>
    <row r="451" spans="4:9" ht="24" customHeight="1" x14ac:dyDescent="0.25">
      <c r="D451" s="6"/>
      <c r="E451" s="1" t="s">
        <v>859</v>
      </c>
      <c r="F451" s="3" t="s">
        <v>863</v>
      </c>
      <c r="G451" s="6"/>
      <c r="H451" s="3" t="s">
        <v>2360</v>
      </c>
      <c r="I451" s="3" t="s">
        <v>3041</v>
      </c>
    </row>
    <row r="452" spans="4:9" ht="24" customHeight="1" x14ac:dyDescent="0.25">
      <c r="D452" s="6"/>
      <c r="E452" s="1" t="s">
        <v>864</v>
      </c>
      <c r="F452" s="3" t="s">
        <v>865</v>
      </c>
      <c r="G452" s="6"/>
      <c r="H452" s="3" t="s">
        <v>2361</v>
      </c>
      <c r="I452" s="3" t="s">
        <v>3041</v>
      </c>
    </row>
    <row r="453" spans="4:9" ht="24" customHeight="1" x14ac:dyDescent="0.25">
      <c r="D453" s="6"/>
      <c r="E453" s="1" t="s">
        <v>866</v>
      </c>
      <c r="F453" s="3" t="s">
        <v>867</v>
      </c>
      <c r="G453" s="6"/>
      <c r="H453" s="3" t="s">
        <v>2362</v>
      </c>
      <c r="I453" s="3" t="s">
        <v>3047</v>
      </c>
    </row>
    <row r="454" spans="4:9" ht="24" customHeight="1" x14ac:dyDescent="0.25">
      <c r="D454" s="6"/>
      <c r="E454" s="1" t="s">
        <v>868</v>
      </c>
      <c r="F454" s="3" t="s">
        <v>869</v>
      </c>
      <c r="G454" s="6"/>
      <c r="H454" s="3" t="s">
        <v>2363</v>
      </c>
      <c r="I454" s="3" t="s">
        <v>3045</v>
      </c>
    </row>
    <row r="455" spans="4:9" ht="24" customHeight="1" x14ac:dyDescent="0.25">
      <c r="D455" s="6"/>
      <c r="E455" s="1" t="s">
        <v>870</v>
      </c>
      <c r="F455" s="3" t="s">
        <v>871</v>
      </c>
      <c r="G455" s="6"/>
      <c r="H455" s="3" t="s">
        <v>2364</v>
      </c>
      <c r="I455" s="3" t="s">
        <v>3045</v>
      </c>
    </row>
    <row r="456" spans="4:9" ht="24" customHeight="1" x14ac:dyDescent="0.25">
      <c r="D456" s="6"/>
      <c r="E456" s="1" t="s">
        <v>872</v>
      </c>
      <c r="F456" s="3" t="s">
        <v>873</v>
      </c>
      <c r="G456" s="6"/>
      <c r="H456" s="3" t="s">
        <v>2365</v>
      </c>
      <c r="I456" s="3" t="s">
        <v>3045</v>
      </c>
    </row>
    <row r="457" spans="4:9" ht="24" customHeight="1" x14ac:dyDescent="0.25">
      <c r="D457" s="6"/>
      <c r="E457" s="1" t="s">
        <v>874</v>
      </c>
      <c r="F457" s="3" t="s">
        <v>875</v>
      </c>
      <c r="G457" s="6"/>
      <c r="H457" s="3" t="s">
        <v>2366</v>
      </c>
      <c r="I457" s="3" t="s">
        <v>3046</v>
      </c>
    </row>
    <row r="458" spans="4:9" ht="24" customHeight="1" x14ac:dyDescent="0.25">
      <c r="D458" s="6"/>
      <c r="E458" s="1" t="s">
        <v>876</v>
      </c>
      <c r="F458" s="3" t="s">
        <v>877</v>
      </c>
      <c r="G458" s="6"/>
      <c r="H458" s="3" t="s">
        <v>2367</v>
      </c>
      <c r="I458" s="3" t="s">
        <v>3045</v>
      </c>
    </row>
    <row r="459" spans="4:9" ht="24" customHeight="1" x14ac:dyDescent="0.25">
      <c r="D459" s="6"/>
      <c r="E459" s="1" t="s">
        <v>876</v>
      </c>
      <c r="F459" s="3" t="s">
        <v>878</v>
      </c>
      <c r="G459" s="6"/>
      <c r="H459" s="3" t="s">
        <v>2368</v>
      </c>
      <c r="I459" s="3" t="s">
        <v>3045</v>
      </c>
    </row>
    <row r="460" spans="4:9" ht="24" customHeight="1" x14ac:dyDescent="0.25">
      <c r="D460" s="6"/>
      <c r="E460" s="1" t="s">
        <v>879</v>
      </c>
      <c r="F460" s="3" t="s">
        <v>880</v>
      </c>
      <c r="G460" s="6"/>
      <c r="H460" s="3" t="s">
        <v>2369</v>
      </c>
      <c r="I460" s="3" t="s">
        <v>3046</v>
      </c>
    </row>
    <row r="461" spans="4:9" ht="24" customHeight="1" x14ac:dyDescent="0.25">
      <c r="D461" s="6"/>
      <c r="E461" s="1" t="s">
        <v>881</v>
      </c>
      <c r="F461" s="3" t="s">
        <v>882</v>
      </c>
      <c r="G461" s="6"/>
      <c r="H461" s="3" t="s">
        <v>2370</v>
      </c>
      <c r="I461" s="3" t="s">
        <v>3053</v>
      </c>
    </row>
    <row r="462" spans="4:9" ht="24" customHeight="1" x14ac:dyDescent="0.25">
      <c r="D462" s="6"/>
      <c r="E462" s="1" t="s">
        <v>881</v>
      </c>
      <c r="F462" s="3" t="s">
        <v>883</v>
      </c>
      <c r="G462" s="6"/>
      <c r="H462" s="3" t="s">
        <v>2371</v>
      </c>
      <c r="I462" s="3" t="s">
        <v>3041</v>
      </c>
    </row>
    <row r="463" spans="4:9" ht="24" customHeight="1" x14ac:dyDescent="0.25">
      <c r="D463" s="6"/>
      <c r="E463" s="1" t="s">
        <v>884</v>
      </c>
      <c r="F463" s="3" t="s">
        <v>885</v>
      </c>
      <c r="G463" s="6"/>
      <c r="H463" s="3" t="s">
        <v>2372</v>
      </c>
      <c r="I463" s="3"/>
    </row>
    <row r="464" spans="4:9" ht="24" customHeight="1" x14ac:dyDescent="0.25">
      <c r="D464" s="6"/>
      <c r="E464" s="1" t="s">
        <v>886</v>
      </c>
      <c r="F464" s="3" t="s">
        <v>887</v>
      </c>
      <c r="G464" s="6"/>
      <c r="H464" s="3" t="s">
        <v>2373</v>
      </c>
      <c r="I464" s="3" t="s">
        <v>3036</v>
      </c>
    </row>
    <row r="465" spans="4:9" ht="24" customHeight="1" x14ac:dyDescent="0.25">
      <c r="D465" s="6"/>
      <c r="E465" s="1" t="s">
        <v>888</v>
      </c>
      <c r="F465" s="3" t="s">
        <v>889</v>
      </c>
      <c r="G465" s="6"/>
      <c r="H465" s="3" t="s">
        <v>2374</v>
      </c>
      <c r="I465" s="3" t="s">
        <v>3053</v>
      </c>
    </row>
    <row r="466" spans="4:9" ht="24" customHeight="1" x14ac:dyDescent="0.25">
      <c r="D466" s="6"/>
      <c r="E466" s="1" t="s">
        <v>890</v>
      </c>
      <c r="F466" s="3" t="s">
        <v>891</v>
      </c>
      <c r="G466" s="6"/>
      <c r="H466" s="3">
        <v>1913</v>
      </c>
      <c r="I466" s="3" t="s">
        <v>3036</v>
      </c>
    </row>
    <row r="467" spans="4:9" ht="24" customHeight="1" x14ac:dyDescent="0.25">
      <c r="D467" s="6"/>
      <c r="E467" s="1" t="s">
        <v>892</v>
      </c>
      <c r="F467" s="3" t="s">
        <v>893</v>
      </c>
      <c r="G467" s="6"/>
      <c r="H467" s="3" t="s">
        <v>3227</v>
      </c>
      <c r="I467" s="3" t="s">
        <v>3040</v>
      </c>
    </row>
    <row r="468" spans="4:9" ht="24" customHeight="1" x14ac:dyDescent="0.25">
      <c r="D468" s="6"/>
      <c r="E468" s="1" t="s">
        <v>894</v>
      </c>
      <c r="F468" s="3" t="s">
        <v>895</v>
      </c>
      <c r="G468" s="6"/>
      <c r="H468" s="3" t="s">
        <v>3228</v>
      </c>
      <c r="I468" s="3" t="s">
        <v>3036</v>
      </c>
    </row>
    <row r="469" spans="4:9" ht="24" customHeight="1" x14ac:dyDescent="0.25">
      <c r="D469" s="6"/>
      <c r="E469" s="1" t="s">
        <v>894</v>
      </c>
      <c r="F469" s="3" t="s">
        <v>896</v>
      </c>
      <c r="G469" s="6"/>
      <c r="H469" s="3" t="s">
        <v>3229</v>
      </c>
      <c r="I469" s="3" t="s">
        <v>3036</v>
      </c>
    </row>
    <row r="470" spans="4:9" ht="24" customHeight="1" x14ac:dyDescent="0.25">
      <c r="D470" s="6"/>
      <c r="E470" s="1" t="s">
        <v>886</v>
      </c>
      <c r="F470" s="3" t="s">
        <v>897</v>
      </c>
      <c r="G470" s="6"/>
      <c r="H470" s="3" t="s">
        <v>3230</v>
      </c>
      <c r="I470" s="3" t="s">
        <v>3036</v>
      </c>
    </row>
    <row r="471" spans="4:9" ht="24" customHeight="1" x14ac:dyDescent="0.25">
      <c r="D471" s="6"/>
      <c r="E471" s="1" t="s">
        <v>890</v>
      </c>
      <c r="F471" s="3" t="s">
        <v>898</v>
      </c>
      <c r="G471" s="6"/>
      <c r="H471" s="3" t="s">
        <v>3231</v>
      </c>
      <c r="I471" s="3" t="s">
        <v>3036</v>
      </c>
    </row>
    <row r="472" spans="4:9" ht="24" customHeight="1" x14ac:dyDescent="0.25">
      <c r="D472" s="6"/>
      <c r="E472" s="1" t="s">
        <v>892</v>
      </c>
      <c r="F472" s="3" t="s">
        <v>899</v>
      </c>
      <c r="G472" s="6"/>
      <c r="H472" s="3" t="s">
        <v>3232</v>
      </c>
      <c r="I472" s="3" t="s">
        <v>3041</v>
      </c>
    </row>
    <row r="473" spans="4:9" ht="24" customHeight="1" x14ac:dyDescent="0.25">
      <c r="D473" s="6"/>
      <c r="E473" s="1" t="s">
        <v>900</v>
      </c>
      <c r="F473" s="3" t="s">
        <v>901</v>
      </c>
      <c r="G473" s="6"/>
      <c r="H473" s="3" t="s">
        <v>3233</v>
      </c>
      <c r="I473" s="3" t="s">
        <v>3041</v>
      </c>
    </row>
    <row r="474" spans="4:9" ht="24" customHeight="1" x14ac:dyDescent="0.25">
      <c r="D474" s="6"/>
      <c r="E474" s="1" t="s">
        <v>902</v>
      </c>
      <c r="F474" s="3" t="s">
        <v>903</v>
      </c>
      <c r="G474" s="6"/>
      <c r="H474" s="3">
        <v>136</v>
      </c>
      <c r="I474" s="3" t="s">
        <v>2825</v>
      </c>
    </row>
    <row r="475" spans="4:9" ht="24" customHeight="1" x14ac:dyDescent="0.25">
      <c r="D475" s="6"/>
      <c r="E475" s="1" t="s">
        <v>904</v>
      </c>
      <c r="F475" s="3" t="s">
        <v>905</v>
      </c>
      <c r="G475" s="6"/>
      <c r="H475" s="3">
        <v>1441</v>
      </c>
      <c r="I475" s="3" t="s">
        <v>3036</v>
      </c>
    </row>
    <row r="476" spans="4:9" ht="24" customHeight="1" x14ac:dyDescent="0.25">
      <c r="D476" s="6"/>
      <c r="E476" s="1" t="s">
        <v>906</v>
      </c>
      <c r="F476" s="3" t="s">
        <v>907</v>
      </c>
      <c r="G476" s="6"/>
      <c r="H476" s="3">
        <v>146</v>
      </c>
      <c r="I476" s="3" t="s">
        <v>2825</v>
      </c>
    </row>
    <row r="477" spans="4:9" ht="24" customHeight="1" x14ac:dyDescent="0.25">
      <c r="D477" s="6"/>
      <c r="E477" s="1" t="s">
        <v>908</v>
      </c>
      <c r="F477" s="3" t="s">
        <v>909</v>
      </c>
      <c r="G477" s="6"/>
      <c r="H477" s="3">
        <v>156</v>
      </c>
      <c r="I477" s="3" t="s">
        <v>2825</v>
      </c>
    </row>
    <row r="478" spans="4:9" ht="24" customHeight="1" x14ac:dyDescent="0.25">
      <c r="D478" s="6"/>
      <c r="E478" s="1" t="s">
        <v>910</v>
      </c>
      <c r="F478" s="3" t="s">
        <v>911</v>
      </c>
      <c r="G478" s="6"/>
      <c r="H478" s="3">
        <v>158</v>
      </c>
      <c r="I478" s="3" t="s">
        <v>2825</v>
      </c>
    </row>
    <row r="479" spans="4:9" ht="24" customHeight="1" x14ac:dyDescent="0.25">
      <c r="D479" s="6"/>
      <c r="E479" s="1" t="s">
        <v>912</v>
      </c>
      <c r="F479" s="3" t="s">
        <v>913</v>
      </c>
      <c r="G479" s="6"/>
      <c r="H479" s="3">
        <v>166</v>
      </c>
      <c r="I479" s="3" t="s">
        <v>2825</v>
      </c>
    </row>
    <row r="480" spans="4:9" ht="24" customHeight="1" x14ac:dyDescent="0.25">
      <c r="D480" s="6"/>
      <c r="E480" s="1" t="s">
        <v>914</v>
      </c>
      <c r="F480" s="3" t="s">
        <v>915</v>
      </c>
      <c r="G480" s="6"/>
      <c r="H480" s="3">
        <v>2415</v>
      </c>
      <c r="I480" s="3" t="s">
        <v>2731</v>
      </c>
    </row>
    <row r="481" spans="4:9" ht="24" customHeight="1" x14ac:dyDescent="0.25">
      <c r="D481" s="6"/>
      <c r="E481" s="1" t="s">
        <v>916</v>
      </c>
      <c r="F481" s="3" t="s">
        <v>917</v>
      </c>
      <c r="G481" s="6"/>
      <c r="H481" s="3">
        <v>351</v>
      </c>
      <c r="I481" s="3" t="s">
        <v>3036</v>
      </c>
    </row>
    <row r="482" spans="4:9" ht="24" customHeight="1" x14ac:dyDescent="0.25">
      <c r="D482" s="6"/>
      <c r="E482" s="1" t="s">
        <v>918</v>
      </c>
      <c r="F482" s="3" t="s">
        <v>919</v>
      </c>
      <c r="G482" s="6"/>
      <c r="H482" s="3">
        <v>352</v>
      </c>
      <c r="I482" s="3" t="s">
        <v>3040</v>
      </c>
    </row>
    <row r="483" spans="4:9" ht="24" customHeight="1" x14ac:dyDescent="0.25">
      <c r="D483" s="6"/>
      <c r="E483" s="1" t="s">
        <v>920</v>
      </c>
      <c r="F483" s="3" t="s">
        <v>921</v>
      </c>
      <c r="G483" s="6"/>
      <c r="H483" s="3">
        <v>361</v>
      </c>
      <c r="I483" s="3" t="s">
        <v>3036</v>
      </c>
    </row>
    <row r="484" spans="4:9" ht="24" customHeight="1" x14ac:dyDescent="0.25">
      <c r="D484" s="6"/>
      <c r="E484" s="1" t="s">
        <v>922</v>
      </c>
      <c r="F484" s="3" t="s">
        <v>923</v>
      </c>
      <c r="G484" s="6"/>
      <c r="H484" s="3">
        <v>362</v>
      </c>
      <c r="I484" s="3" t="s">
        <v>3040</v>
      </c>
    </row>
    <row r="485" spans="4:9" ht="24" customHeight="1" x14ac:dyDescent="0.25">
      <c r="D485" s="6"/>
      <c r="E485" s="1" t="s">
        <v>924</v>
      </c>
      <c r="F485" s="3" t="s">
        <v>925</v>
      </c>
      <c r="G485" s="6"/>
      <c r="H485" s="3">
        <v>379</v>
      </c>
      <c r="I485" s="3" t="s">
        <v>3036</v>
      </c>
    </row>
    <row r="486" spans="4:9" ht="24" customHeight="1" x14ac:dyDescent="0.25">
      <c r="D486" s="6"/>
      <c r="E486" s="1" t="s">
        <v>926</v>
      </c>
      <c r="F486" s="3" t="s">
        <v>927</v>
      </c>
      <c r="G486" s="6"/>
      <c r="H486" s="3">
        <v>392</v>
      </c>
      <c r="I486" s="3" t="s">
        <v>3040</v>
      </c>
    </row>
    <row r="487" spans="4:9" ht="24" customHeight="1" x14ac:dyDescent="0.25">
      <c r="D487" s="6"/>
      <c r="E487" s="1" t="s">
        <v>928</v>
      </c>
      <c r="F487" s="3" t="s">
        <v>929</v>
      </c>
      <c r="G487" s="6"/>
      <c r="H487" s="3">
        <v>420</v>
      </c>
      <c r="I487" s="3" t="s">
        <v>3036</v>
      </c>
    </row>
    <row r="488" spans="4:9" ht="24" customHeight="1" x14ac:dyDescent="0.25">
      <c r="D488" s="6"/>
      <c r="E488" s="1" t="s">
        <v>930</v>
      </c>
      <c r="F488" s="3" t="s">
        <v>931</v>
      </c>
      <c r="G488" s="6"/>
      <c r="H488" s="3" t="s">
        <v>3234</v>
      </c>
      <c r="I488" s="3" t="s">
        <v>3036</v>
      </c>
    </row>
    <row r="489" spans="4:9" ht="24" customHeight="1" x14ac:dyDescent="0.25">
      <c r="D489" s="6"/>
      <c r="E489" s="1" t="s">
        <v>932</v>
      </c>
      <c r="F489" s="3" t="s">
        <v>933</v>
      </c>
      <c r="G489" s="6"/>
      <c r="H489" s="3">
        <v>450</v>
      </c>
      <c r="I489" s="3" t="s">
        <v>3036</v>
      </c>
    </row>
    <row r="490" spans="4:9" ht="24" customHeight="1" x14ac:dyDescent="0.25">
      <c r="D490" s="6"/>
      <c r="E490" s="1" t="s">
        <v>934</v>
      </c>
      <c r="F490" s="3" t="s">
        <v>935</v>
      </c>
      <c r="G490" s="6"/>
      <c r="H490" s="3">
        <v>478</v>
      </c>
      <c r="I490" s="3" t="s">
        <v>3038</v>
      </c>
    </row>
    <row r="491" spans="4:9" ht="24" customHeight="1" x14ac:dyDescent="0.25">
      <c r="D491" s="6"/>
      <c r="E491" s="1" t="s">
        <v>936</v>
      </c>
      <c r="F491" s="3" t="s">
        <v>937</v>
      </c>
      <c r="G491" s="6"/>
      <c r="H491" s="3" t="s">
        <v>3235</v>
      </c>
      <c r="I491" s="3" t="s">
        <v>3043</v>
      </c>
    </row>
    <row r="492" spans="4:9" ht="24" customHeight="1" x14ac:dyDescent="0.25">
      <c r="D492" s="6"/>
      <c r="E492" s="1" t="s">
        <v>938</v>
      </c>
      <c r="F492" s="3" t="s">
        <v>939</v>
      </c>
      <c r="G492" s="6"/>
      <c r="H492" s="3">
        <v>490</v>
      </c>
      <c r="I492" s="3" t="s">
        <v>3036</v>
      </c>
    </row>
    <row r="493" spans="4:9" ht="24" customHeight="1" x14ac:dyDescent="0.25">
      <c r="D493" s="6"/>
      <c r="E493" s="1" t="s">
        <v>940</v>
      </c>
      <c r="F493" s="3" t="s">
        <v>941</v>
      </c>
      <c r="G493" s="6"/>
      <c r="H493" s="3" t="s">
        <v>3236</v>
      </c>
      <c r="I493" s="3" t="s">
        <v>2731</v>
      </c>
    </row>
    <row r="494" spans="4:9" ht="24" customHeight="1" x14ac:dyDescent="0.25">
      <c r="D494" s="6"/>
      <c r="E494" s="1" t="s">
        <v>942</v>
      </c>
      <c r="F494" s="3" t="s">
        <v>943</v>
      </c>
      <c r="G494" s="6"/>
      <c r="H494" s="3">
        <v>6755</v>
      </c>
      <c r="I494" s="3" t="s">
        <v>3039</v>
      </c>
    </row>
    <row r="495" spans="4:9" ht="24" customHeight="1" x14ac:dyDescent="0.25">
      <c r="D495" s="6"/>
      <c r="E495" s="1" t="s">
        <v>944</v>
      </c>
      <c r="F495" s="3" t="s">
        <v>945</v>
      </c>
      <c r="G495" s="6"/>
      <c r="H495" s="3">
        <v>8823</v>
      </c>
      <c r="I495" s="3" t="s">
        <v>3040</v>
      </c>
    </row>
    <row r="496" spans="4:9" ht="24" customHeight="1" x14ac:dyDescent="0.25">
      <c r="D496" s="6"/>
      <c r="E496" s="1" t="s">
        <v>946</v>
      </c>
      <c r="F496" s="3" t="s">
        <v>947</v>
      </c>
      <c r="G496" s="6"/>
      <c r="H496" s="3" t="s">
        <v>3237</v>
      </c>
      <c r="I496" s="3" t="s">
        <v>2731</v>
      </c>
    </row>
    <row r="497" spans="4:9" ht="24" customHeight="1" x14ac:dyDescent="0.25">
      <c r="D497" s="6"/>
      <c r="E497" s="1" t="s">
        <v>948</v>
      </c>
      <c r="F497" s="3" t="s">
        <v>949</v>
      </c>
      <c r="G497" s="6"/>
      <c r="H497" s="3" t="s">
        <v>3238</v>
      </c>
      <c r="I497" s="3" t="s">
        <v>3038</v>
      </c>
    </row>
    <row r="498" spans="4:9" ht="24" customHeight="1" x14ac:dyDescent="0.25">
      <c r="D498" s="6"/>
      <c r="E498" s="1" t="s">
        <v>950</v>
      </c>
      <c r="F498" s="3" t="s">
        <v>951</v>
      </c>
      <c r="G498" s="6"/>
      <c r="H498" s="3" t="s">
        <v>3239</v>
      </c>
      <c r="I498" s="3" t="s">
        <v>3050</v>
      </c>
    </row>
    <row r="499" spans="4:9" ht="24" customHeight="1" x14ac:dyDescent="0.25">
      <c r="D499" s="6"/>
      <c r="E499" s="1" t="s">
        <v>952</v>
      </c>
      <c r="F499" s="3" t="s">
        <v>953</v>
      </c>
      <c r="G499" s="6"/>
      <c r="H499" s="3" t="s">
        <v>3240</v>
      </c>
      <c r="I499" s="3" t="s">
        <v>3050</v>
      </c>
    </row>
    <row r="500" spans="4:9" ht="24" customHeight="1" x14ac:dyDescent="0.25">
      <c r="D500" s="6"/>
      <c r="E500" s="1" t="s">
        <v>954</v>
      </c>
      <c r="F500" s="3" t="s">
        <v>955</v>
      </c>
      <c r="G500" s="6"/>
      <c r="H500" s="3" t="s">
        <v>3241</v>
      </c>
      <c r="I500" s="3" t="s">
        <v>3050</v>
      </c>
    </row>
    <row r="501" spans="4:9" ht="24" customHeight="1" x14ac:dyDescent="0.25">
      <c r="D501" s="6"/>
      <c r="E501" s="1" t="s">
        <v>956</v>
      </c>
      <c r="F501" s="3" t="s">
        <v>957</v>
      </c>
      <c r="G501" s="6"/>
      <c r="H501" s="3" t="s">
        <v>3242</v>
      </c>
      <c r="I501" s="3" t="s">
        <v>3050</v>
      </c>
    </row>
    <row r="502" spans="4:9" ht="24" customHeight="1" x14ac:dyDescent="0.25">
      <c r="D502" s="6"/>
      <c r="E502" s="1" t="s">
        <v>958</v>
      </c>
      <c r="F502" s="3" t="s">
        <v>959</v>
      </c>
      <c r="G502" s="6"/>
      <c r="H502" s="3" t="s">
        <v>3243</v>
      </c>
      <c r="I502" s="3" t="s">
        <v>3040</v>
      </c>
    </row>
    <row r="503" spans="4:9" ht="24" customHeight="1" x14ac:dyDescent="0.25">
      <c r="D503" s="6"/>
      <c r="E503" s="1" t="s">
        <v>960</v>
      </c>
      <c r="F503" s="3" t="s">
        <v>961</v>
      </c>
      <c r="G503" s="6"/>
      <c r="H503" s="3" t="s">
        <v>3244</v>
      </c>
      <c r="I503" s="3" t="s">
        <v>3040</v>
      </c>
    </row>
    <row r="504" spans="4:9" ht="24" customHeight="1" x14ac:dyDescent="0.25">
      <c r="D504" s="6"/>
      <c r="E504" s="1" t="s">
        <v>962</v>
      </c>
      <c r="F504" s="3" t="s">
        <v>963</v>
      </c>
      <c r="G504" s="6"/>
      <c r="H504" s="3" t="s">
        <v>3245</v>
      </c>
      <c r="I504" s="3" t="s">
        <v>3050</v>
      </c>
    </row>
    <row r="505" spans="4:9" ht="24" customHeight="1" x14ac:dyDescent="0.25">
      <c r="D505" s="6"/>
      <c r="E505" s="1" t="s">
        <v>964</v>
      </c>
      <c r="F505" s="3" t="s">
        <v>965</v>
      </c>
      <c r="G505" s="6"/>
      <c r="H505" s="3" t="s">
        <v>3246</v>
      </c>
      <c r="I505" s="3" t="s">
        <v>3050</v>
      </c>
    </row>
    <row r="506" spans="4:9" ht="24" customHeight="1" x14ac:dyDescent="0.25">
      <c r="D506" s="6"/>
      <c r="E506" s="1" t="s">
        <v>966</v>
      </c>
      <c r="F506" s="3" t="s">
        <v>967</v>
      </c>
      <c r="G506" s="6"/>
      <c r="H506" s="3" t="s">
        <v>3247</v>
      </c>
      <c r="I506" s="3" t="s">
        <v>3050</v>
      </c>
    </row>
    <row r="507" spans="4:9" ht="24" customHeight="1" x14ac:dyDescent="0.25">
      <c r="D507" s="6"/>
      <c r="E507" s="1" t="s">
        <v>968</v>
      </c>
      <c r="F507" s="3" t="s">
        <v>969</v>
      </c>
      <c r="G507" s="6"/>
      <c r="H507" s="3" t="s">
        <v>3248</v>
      </c>
      <c r="I507" s="3" t="s">
        <v>3050</v>
      </c>
    </row>
    <row r="508" spans="4:9" ht="24" customHeight="1" x14ac:dyDescent="0.25">
      <c r="D508" s="6"/>
      <c r="E508" s="1" t="s">
        <v>970</v>
      </c>
      <c r="F508" s="3" t="s">
        <v>971</v>
      </c>
      <c r="G508" s="6"/>
      <c r="H508" s="3" t="s">
        <v>3249</v>
      </c>
      <c r="I508" s="3" t="s">
        <v>3050</v>
      </c>
    </row>
    <row r="509" spans="4:9" ht="24" customHeight="1" x14ac:dyDescent="0.25">
      <c r="D509" s="6"/>
      <c r="E509" s="1" t="s">
        <v>972</v>
      </c>
      <c r="F509" s="3" t="s">
        <v>973</v>
      </c>
      <c r="G509" s="6"/>
      <c r="H509" s="3" t="s">
        <v>3250</v>
      </c>
      <c r="I509" s="3" t="s">
        <v>3050</v>
      </c>
    </row>
    <row r="510" spans="4:9" ht="24" customHeight="1" x14ac:dyDescent="0.25">
      <c r="D510" s="6"/>
      <c r="E510" s="1" t="s">
        <v>974</v>
      </c>
      <c r="F510" s="3" t="s">
        <v>975</v>
      </c>
      <c r="G510" s="6"/>
      <c r="H510" s="3" t="s">
        <v>3251</v>
      </c>
      <c r="I510" s="3" t="s">
        <v>3038</v>
      </c>
    </row>
    <row r="511" spans="4:9" ht="24" customHeight="1" x14ac:dyDescent="0.25">
      <c r="D511" s="6"/>
      <c r="E511" s="1" t="s">
        <v>976</v>
      </c>
      <c r="F511" s="3" t="s">
        <v>977</v>
      </c>
      <c r="G511" s="6"/>
      <c r="H511" s="3" t="s">
        <v>3252</v>
      </c>
      <c r="I511" s="3" t="s">
        <v>3038</v>
      </c>
    </row>
    <row r="512" spans="4:9" ht="24" customHeight="1" x14ac:dyDescent="0.25">
      <c r="D512" s="6"/>
      <c r="E512" s="1" t="s">
        <v>978</v>
      </c>
      <c r="F512" s="3" t="s">
        <v>979</v>
      </c>
      <c r="G512" s="6"/>
      <c r="H512" s="3" t="s">
        <v>3253</v>
      </c>
      <c r="I512" s="3" t="s">
        <v>3038</v>
      </c>
    </row>
    <row r="513" spans="4:9" ht="24" customHeight="1" x14ac:dyDescent="0.25">
      <c r="D513" s="6"/>
      <c r="E513" s="1" t="s">
        <v>980</v>
      </c>
      <c r="F513" s="3" t="s">
        <v>981</v>
      </c>
      <c r="G513" s="6"/>
      <c r="H513" s="3" t="s">
        <v>3254</v>
      </c>
      <c r="I513" s="3" t="s">
        <v>3038</v>
      </c>
    </row>
    <row r="514" spans="4:9" ht="24" customHeight="1" x14ac:dyDescent="0.25">
      <c r="D514" s="6"/>
      <c r="E514" s="1" t="s">
        <v>982</v>
      </c>
      <c r="F514" s="3" t="s">
        <v>983</v>
      </c>
      <c r="G514" s="6"/>
      <c r="H514" s="3" t="s">
        <v>3255</v>
      </c>
      <c r="I514" s="3" t="s">
        <v>3050</v>
      </c>
    </row>
    <row r="515" spans="4:9" ht="24" customHeight="1" x14ac:dyDescent="0.25">
      <c r="D515" s="6"/>
      <c r="E515" s="1" t="s">
        <v>984</v>
      </c>
      <c r="F515" s="3" t="s">
        <v>985</v>
      </c>
      <c r="G515" s="6"/>
      <c r="H515" s="3" t="s">
        <v>3256</v>
      </c>
      <c r="I515" s="3" t="s">
        <v>3050</v>
      </c>
    </row>
    <row r="516" spans="4:9" ht="24" customHeight="1" x14ac:dyDescent="0.25">
      <c r="D516" s="6"/>
      <c r="E516" s="1" t="s">
        <v>986</v>
      </c>
      <c r="F516" s="3" t="s">
        <v>987</v>
      </c>
      <c r="G516" s="6"/>
      <c r="H516" s="3" t="s">
        <v>3257</v>
      </c>
      <c r="I516" s="3" t="s">
        <v>3050</v>
      </c>
    </row>
    <row r="517" spans="4:9" ht="24" customHeight="1" x14ac:dyDescent="0.25">
      <c r="D517" s="6"/>
      <c r="E517" s="1" t="s">
        <v>988</v>
      </c>
      <c r="F517" s="3" t="s">
        <v>989</v>
      </c>
      <c r="G517" s="6"/>
      <c r="H517" s="3" t="s">
        <v>3258</v>
      </c>
      <c r="I517" s="3" t="s">
        <v>2731</v>
      </c>
    </row>
    <row r="518" spans="4:9" ht="24" customHeight="1" x14ac:dyDescent="0.25">
      <c r="D518" s="6"/>
      <c r="E518" s="1" t="s">
        <v>990</v>
      </c>
      <c r="F518" s="3" t="s">
        <v>991</v>
      </c>
      <c r="G518" s="6"/>
      <c r="H518" s="3" t="s">
        <v>3259</v>
      </c>
      <c r="I518" s="3" t="s">
        <v>2731</v>
      </c>
    </row>
    <row r="519" spans="4:9" ht="24" customHeight="1" x14ac:dyDescent="0.25">
      <c r="D519" s="6"/>
      <c r="E519" s="1" t="s">
        <v>992</v>
      </c>
      <c r="F519" s="3" t="s">
        <v>993</v>
      </c>
      <c r="G519" s="6"/>
      <c r="H519" s="3" t="s">
        <v>3260</v>
      </c>
      <c r="I519" s="3" t="s">
        <v>2731</v>
      </c>
    </row>
    <row r="520" spans="4:9" ht="24" customHeight="1" x14ac:dyDescent="0.25">
      <c r="D520" s="6"/>
      <c r="E520" s="1" t="s">
        <v>994</v>
      </c>
      <c r="F520" s="3" t="s">
        <v>995</v>
      </c>
      <c r="G520" s="6"/>
      <c r="H520" s="3" t="s">
        <v>3261</v>
      </c>
      <c r="I520" s="3" t="s">
        <v>3040</v>
      </c>
    </row>
    <row r="521" spans="4:9" ht="24" customHeight="1" x14ac:dyDescent="0.25">
      <c r="D521" s="6"/>
      <c r="E521" s="1" t="s">
        <v>996</v>
      </c>
      <c r="F521" s="3" t="s">
        <v>997</v>
      </c>
      <c r="G521" s="6"/>
      <c r="H521" s="3" t="s">
        <v>3262</v>
      </c>
      <c r="I521" s="3" t="s">
        <v>3050</v>
      </c>
    </row>
    <row r="522" spans="4:9" ht="24" customHeight="1" x14ac:dyDescent="0.25">
      <c r="D522" s="6"/>
      <c r="E522" s="1" t="s">
        <v>998</v>
      </c>
      <c r="F522" s="3" t="s">
        <v>999</v>
      </c>
      <c r="G522" s="6"/>
      <c r="H522" s="3" t="s">
        <v>3263</v>
      </c>
      <c r="I522" s="3" t="s">
        <v>3050</v>
      </c>
    </row>
    <row r="523" spans="4:9" ht="24" customHeight="1" x14ac:dyDescent="0.25">
      <c r="D523" s="6"/>
      <c r="E523" s="1" t="s">
        <v>998</v>
      </c>
      <c r="F523" s="3" t="s">
        <v>1000</v>
      </c>
      <c r="G523" s="6"/>
      <c r="H523" s="3" t="s">
        <v>3264</v>
      </c>
      <c r="I523" s="3" t="s">
        <v>3050</v>
      </c>
    </row>
    <row r="524" spans="4:9" ht="24" customHeight="1" x14ac:dyDescent="0.25">
      <c r="D524" s="6"/>
      <c r="E524" s="1" t="s">
        <v>1001</v>
      </c>
      <c r="F524" s="3" t="s">
        <v>1002</v>
      </c>
      <c r="G524" s="6"/>
      <c r="H524" s="3" t="s">
        <v>3265</v>
      </c>
      <c r="I524" s="3" t="s">
        <v>3050</v>
      </c>
    </row>
    <row r="525" spans="4:9" ht="24" customHeight="1" x14ac:dyDescent="0.25">
      <c r="D525" s="6"/>
      <c r="E525" s="1" t="s">
        <v>1003</v>
      </c>
      <c r="F525" s="3" t="s">
        <v>1004</v>
      </c>
      <c r="G525" s="6"/>
      <c r="H525" s="3" t="s">
        <v>3266</v>
      </c>
      <c r="I525" s="3" t="s">
        <v>3050</v>
      </c>
    </row>
    <row r="526" spans="4:9" ht="24" customHeight="1" x14ac:dyDescent="0.25">
      <c r="D526" s="6"/>
      <c r="E526" s="1" t="s">
        <v>1005</v>
      </c>
      <c r="F526" s="3" t="s">
        <v>1006</v>
      </c>
      <c r="G526" s="6"/>
      <c r="H526" s="3" t="s">
        <v>3267</v>
      </c>
      <c r="I526" s="3" t="s">
        <v>3050</v>
      </c>
    </row>
    <row r="527" spans="4:9" ht="24" customHeight="1" x14ac:dyDescent="0.25">
      <c r="D527" s="6"/>
      <c r="E527" s="1" t="s">
        <v>1007</v>
      </c>
      <c r="F527" s="3" t="s">
        <v>1008</v>
      </c>
      <c r="G527" s="6"/>
      <c r="H527" s="3" t="s">
        <v>3268</v>
      </c>
      <c r="I527" s="3" t="s">
        <v>2731</v>
      </c>
    </row>
    <row r="528" spans="4:9" ht="24" customHeight="1" x14ac:dyDescent="0.25">
      <c r="D528" s="6"/>
      <c r="E528" s="1" t="s">
        <v>1009</v>
      </c>
      <c r="F528" s="3" t="s">
        <v>1010</v>
      </c>
      <c r="G528" s="6"/>
      <c r="H528" s="3">
        <v>205340</v>
      </c>
      <c r="I528" s="3" t="s">
        <v>3037</v>
      </c>
    </row>
    <row r="529" spans="4:9" ht="24" customHeight="1" x14ac:dyDescent="0.25">
      <c r="D529" s="6"/>
      <c r="E529" s="1" t="s">
        <v>1009</v>
      </c>
      <c r="F529" s="3" t="s">
        <v>1011</v>
      </c>
      <c r="G529" s="6"/>
      <c r="H529" s="3">
        <v>2100</v>
      </c>
      <c r="I529" s="3" t="s">
        <v>3050</v>
      </c>
    </row>
    <row r="530" spans="4:9" ht="24" customHeight="1" x14ac:dyDescent="0.25">
      <c r="D530" s="6"/>
      <c r="E530" s="1" t="s">
        <v>1012</v>
      </c>
      <c r="F530" s="3" t="s">
        <v>1013</v>
      </c>
      <c r="G530" s="6"/>
      <c r="H530" s="3">
        <v>2200</v>
      </c>
      <c r="I530" s="3" t="s">
        <v>2731</v>
      </c>
    </row>
    <row r="531" spans="4:9" ht="24" customHeight="1" x14ac:dyDescent="0.25">
      <c r="D531" s="6"/>
      <c r="E531" s="1" t="s">
        <v>1014</v>
      </c>
      <c r="F531" s="3" t="s">
        <v>1015</v>
      </c>
      <c r="G531" s="6"/>
      <c r="H531" s="3">
        <v>2350</v>
      </c>
      <c r="I531" s="3" t="s">
        <v>3037</v>
      </c>
    </row>
    <row r="532" spans="4:9" ht="24" customHeight="1" x14ac:dyDescent="0.25">
      <c r="D532" s="6"/>
      <c r="E532" s="1" t="s">
        <v>1016</v>
      </c>
      <c r="F532" s="3" t="s">
        <v>1017</v>
      </c>
      <c r="G532" s="6"/>
      <c r="H532" s="3">
        <v>2600</v>
      </c>
      <c r="I532" s="3" t="s">
        <v>3050</v>
      </c>
    </row>
    <row r="533" spans="4:9" ht="24" customHeight="1" x14ac:dyDescent="0.25">
      <c r="D533" s="6"/>
      <c r="E533" s="1" t="s">
        <v>1012</v>
      </c>
      <c r="F533" s="3" t="s">
        <v>1018</v>
      </c>
      <c r="G533" s="6"/>
      <c r="H533" s="3">
        <v>5011</v>
      </c>
      <c r="I533" s="3" t="s">
        <v>3050</v>
      </c>
    </row>
    <row r="534" spans="4:9" ht="24" customHeight="1" x14ac:dyDescent="0.25">
      <c r="D534" s="6"/>
      <c r="E534" s="1" t="s">
        <v>1016</v>
      </c>
      <c r="F534" s="3" t="s">
        <v>1019</v>
      </c>
      <c r="G534" s="6"/>
      <c r="H534" s="3" t="s">
        <v>3269</v>
      </c>
      <c r="I534" s="3" t="s">
        <v>3050</v>
      </c>
    </row>
    <row r="535" spans="4:9" ht="24" customHeight="1" x14ac:dyDescent="0.25">
      <c r="D535" s="6"/>
      <c r="E535" s="1" t="s">
        <v>1020</v>
      </c>
      <c r="F535" s="3" t="s">
        <v>1021</v>
      </c>
      <c r="G535" s="6"/>
      <c r="H535" s="3">
        <v>5100</v>
      </c>
      <c r="I535" s="3" t="s">
        <v>3050</v>
      </c>
    </row>
    <row r="536" spans="4:9" ht="24" customHeight="1" x14ac:dyDescent="0.25">
      <c r="D536" s="6"/>
      <c r="E536" s="1" t="s">
        <v>1022</v>
      </c>
      <c r="F536" s="3" t="s">
        <v>1023</v>
      </c>
      <c r="G536" s="6"/>
      <c r="H536" s="3" t="s">
        <v>3270</v>
      </c>
      <c r="I536" s="3" t="s">
        <v>3050</v>
      </c>
    </row>
    <row r="537" spans="4:9" ht="24" customHeight="1" x14ac:dyDescent="0.25">
      <c r="D537" s="6"/>
      <c r="E537" s="1" t="s">
        <v>1022</v>
      </c>
      <c r="F537" s="3" t="s">
        <v>1024</v>
      </c>
      <c r="G537" s="6"/>
      <c r="H537" s="3" t="s">
        <v>3271</v>
      </c>
      <c r="I537" s="3" t="s">
        <v>3040</v>
      </c>
    </row>
    <row r="538" spans="4:9" ht="24" customHeight="1" x14ac:dyDescent="0.25">
      <c r="D538" s="6"/>
      <c r="E538" s="1" t="s">
        <v>1025</v>
      </c>
      <c r="F538" s="3" t="s">
        <v>1026</v>
      </c>
      <c r="G538" s="6"/>
      <c r="H538" s="3" t="s">
        <v>2137</v>
      </c>
      <c r="I538" s="3" t="s">
        <v>3040</v>
      </c>
    </row>
    <row r="539" spans="4:9" ht="24" customHeight="1" x14ac:dyDescent="0.25">
      <c r="D539" s="6"/>
      <c r="E539" s="1" t="s">
        <v>1027</v>
      </c>
      <c r="F539" s="3" t="s">
        <v>1028</v>
      </c>
      <c r="G539" s="6"/>
      <c r="H539" s="3">
        <v>66000</v>
      </c>
      <c r="I539" s="3" t="s">
        <v>3050</v>
      </c>
    </row>
    <row r="540" spans="4:9" ht="24" customHeight="1" x14ac:dyDescent="0.25">
      <c r="D540" s="6"/>
      <c r="E540" s="1" t="s">
        <v>1029</v>
      </c>
      <c r="F540" s="3" t="s">
        <v>1030</v>
      </c>
      <c r="G540" s="6"/>
      <c r="H540" s="3">
        <v>8010</v>
      </c>
      <c r="I540" s="3" t="s">
        <v>3050</v>
      </c>
    </row>
    <row r="541" spans="4:9" ht="24" customHeight="1" x14ac:dyDescent="0.25">
      <c r="D541" s="6"/>
      <c r="E541" s="1" t="s">
        <v>1031</v>
      </c>
      <c r="F541" s="3" t="s">
        <v>1032</v>
      </c>
      <c r="G541" s="6"/>
      <c r="H541" s="3">
        <v>391</v>
      </c>
      <c r="I541" s="3" t="s">
        <v>3050</v>
      </c>
    </row>
    <row r="542" spans="4:9" ht="24" customHeight="1" x14ac:dyDescent="0.25">
      <c r="D542" s="6"/>
      <c r="E542" s="1" t="s">
        <v>1033</v>
      </c>
      <c r="F542" s="3" t="s">
        <v>1034</v>
      </c>
      <c r="G542" s="6"/>
      <c r="H542" s="3">
        <v>11736</v>
      </c>
      <c r="I542" s="3" t="s">
        <v>3036</v>
      </c>
    </row>
    <row r="543" spans="4:9" ht="24" customHeight="1" x14ac:dyDescent="0.25">
      <c r="D543" s="6"/>
      <c r="E543" s="1" t="s">
        <v>1035</v>
      </c>
      <c r="F543" s="3" t="s">
        <v>1036</v>
      </c>
      <c r="G543" s="6"/>
      <c r="H543" s="3">
        <v>61070</v>
      </c>
      <c r="I543" s="3" t="s">
        <v>3036</v>
      </c>
    </row>
    <row r="544" spans="4:9" ht="24" customHeight="1" x14ac:dyDescent="0.25">
      <c r="D544" s="6"/>
      <c r="E544" s="1" t="s">
        <v>1037</v>
      </c>
      <c r="F544" s="3" t="s">
        <v>1038</v>
      </c>
      <c r="G544" s="6"/>
      <c r="H544" s="3">
        <v>64500</v>
      </c>
      <c r="I544" s="3" t="s">
        <v>3038</v>
      </c>
    </row>
    <row r="545" spans="4:9" ht="24" customHeight="1" x14ac:dyDescent="0.25">
      <c r="D545" s="6"/>
      <c r="E545" s="1" t="s">
        <v>1039</v>
      </c>
      <c r="F545" s="3" t="s">
        <v>1040</v>
      </c>
      <c r="G545" s="6"/>
      <c r="H545" s="3">
        <v>65200</v>
      </c>
      <c r="I545" s="3" t="s">
        <v>3038</v>
      </c>
    </row>
    <row r="546" spans="4:9" ht="24" customHeight="1" x14ac:dyDescent="0.25">
      <c r="D546" s="6"/>
      <c r="E546" s="1" t="s">
        <v>1041</v>
      </c>
      <c r="F546" s="3" t="s">
        <v>1042</v>
      </c>
      <c r="G546" s="6"/>
      <c r="H546" s="3">
        <v>65300</v>
      </c>
      <c r="I546" s="3" t="s">
        <v>3036</v>
      </c>
    </row>
    <row r="547" spans="4:9" ht="24" customHeight="1" x14ac:dyDescent="0.25">
      <c r="D547" s="6"/>
      <c r="E547" s="1" t="s">
        <v>1039</v>
      </c>
      <c r="F547" s="3" t="s">
        <v>1043</v>
      </c>
      <c r="G547" s="6"/>
      <c r="H547" s="3">
        <v>65900</v>
      </c>
      <c r="I547" s="3" t="s">
        <v>3036</v>
      </c>
    </row>
    <row r="548" spans="4:9" ht="24" customHeight="1" x14ac:dyDescent="0.25">
      <c r="D548" s="6"/>
      <c r="E548" s="1" t="s">
        <v>1041</v>
      </c>
      <c r="F548" s="3" t="s">
        <v>1044</v>
      </c>
      <c r="G548" s="6"/>
      <c r="H548" s="3" t="s">
        <v>3272</v>
      </c>
      <c r="I548" s="3" t="s">
        <v>3050</v>
      </c>
    </row>
    <row r="549" spans="4:9" ht="24" customHeight="1" x14ac:dyDescent="0.25">
      <c r="D549" s="6"/>
      <c r="E549" s="1" t="s">
        <v>1045</v>
      </c>
      <c r="F549" s="3" t="s">
        <v>1046</v>
      </c>
      <c r="G549" s="6"/>
      <c r="H549" s="3" t="s">
        <v>3273</v>
      </c>
      <c r="I549" s="3" t="s">
        <v>3038</v>
      </c>
    </row>
    <row r="550" spans="4:9" ht="24" customHeight="1" x14ac:dyDescent="0.25">
      <c r="D550" s="6"/>
      <c r="E550" s="1" t="s">
        <v>1047</v>
      </c>
      <c r="F550" s="3" t="s">
        <v>1048</v>
      </c>
      <c r="G550" s="6"/>
      <c r="H550" s="3" t="s">
        <v>3274</v>
      </c>
      <c r="I550" s="3" t="s">
        <v>3050</v>
      </c>
    </row>
    <row r="551" spans="4:9" ht="24" customHeight="1" x14ac:dyDescent="0.25">
      <c r="D551" s="6"/>
      <c r="E551" s="1" t="s">
        <v>1049</v>
      </c>
      <c r="F551" s="3" t="s">
        <v>1050</v>
      </c>
      <c r="G551" s="6"/>
      <c r="H551" s="3" t="s">
        <v>3275</v>
      </c>
      <c r="I551" s="3" t="s">
        <v>3050</v>
      </c>
    </row>
    <row r="552" spans="4:9" ht="24" customHeight="1" x14ac:dyDescent="0.25">
      <c r="D552" s="6"/>
      <c r="E552" s="1" t="s">
        <v>1051</v>
      </c>
      <c r="F552" s="3" t="s">
        <v>1052</v>
      </c>
      <c r="G552" s="6"/>
      <c r="H552" s="3" t="s">
        <v>3276</v>
      </c>
      <c r="I552" s="3" t="s">
        <v>3050</v>
      </c>
    </row>
    <row r="553" spans="4:9" ht="24" customHeight="1" x14ac:dyDescent="0.25">
      <c r="D553" s="6"/>
      <c r="E553" s="1" t="s">
        <v>1053</v>
      </c>
      <c r="F553" s="3" t="s">
        <v>1054</v>
      </c>
      <c r="G553" s="6"/>
      <c r="H553" s="3" t="s">
        <v>3277</v>
      </c>
      <c r="I553" s="3" t="s">
        <v>3050</v>
      </c>
    </row>
    <row r="554" spans="4:9" ht="24" customHeight="1" x14ac:dyDescent="0.25">
      <c r="D554" s="6"/>
      <c r="E554" s="1" t="s">
        <v>1055</v>
      </c>
      <c r="F554" s="3" t="s">
        <v>1056</v>
      </c>
      <c r="G554" s="6"/>
      <c r="H554" s="3" t="s">
        <v>3278</v>
      </c>
      <c r="I554" s="3" t="s">
        <v>3050</v>
      </c>
    </row>
    <row r="555" spans="4:9" ht="24" customHeight="1" x14ac:dyDescent="0.25">
      <c r="D555" s="6"/>
      <c r="E555" s="1" t="s">
        <v>1047</v>
      </c>
      <c r="F555" s="3" t="s">
        <v>1057</v>
      </c>
      <c r="G555" s="6"/>
      <c r="H555" s="3" t="s">
        <v>3279</v>
      </c>
      <c r="I555" s="3" t="s">
        <v>3050</v>
      </c>
    </row>
    <row r="556" spans="4:9" ht="24" customHeight="1" x14ac:dyDescent="0.25">
      <c r="D556" s="6"/>
      <c r="E556" s="1" t="s">
        <v>1049</v>
      </c>
      <c r="F556" s="3" t="s">
        <v>1058</v>
      </c>
      <c r="G556" s="6"/>
      <c r="H556" s="3" t="s">
        <v>2593</v>
      </c>
      <c r="I556" s="3" t="s">
        <v>3050</v>
      </c>
    </row>
    <row r="557" spans="4:9" ht="24" customHeight="1" x14ac:dyDescent="0.25">
      <c r="D557" s="6"/>
      <c r="E557" s="1" t="s">
        <v>1053</v>
      </c>
      <c r="F557" s="3" t="s">
        <v>1059</v>
      </c>
      <c r="G557" s="6"/>
      <c r="H557" s="3">
        <v>11736</v>
      </c>
      <c r="I557" s="3" t="s">
        <v>3036</v>
      </c>
    </row>
    <row r="558" spans="4:9" ht="24" customHeight="1" x14ac:dyDescent="0.25">
      <c r="D558" s="6"/>
      <c r="E558" s="1" t="s">
        <v>1055</v>
      </c>
      <c r="F558" s="3" t="s">
        <v>1060</v>
      </c>
      <c r="G558" s="6"/>
      <c r="H558" s="3">
        <v>61070</v>
      </c>
      <c r="I558" s="3" t="s">
        <v>3036</v>
      </c>
    </row>
    <row r="559" spans="4:9" ht="24" customHeight="1" x14ac:dyDescent="0.25">
      <c r="D559" s="6"/>
      <c r="E559" s="1" t="s">
        <v>1061</v>
      </c>
      <c r="F559" s="3" t="s">
        <v>1062</v>
      </c>
      <c r="G559" s="6"/>
      <c r="H559" s="3">
        <v>64500</v>
      </c>
      <c r="I559" s="3" t="s">
        <v>3038</v>
      </c>
    </row>
    <row r="560" spans="4:9" ht="24" customHeight="1" x14ac:dyDescent="0.25">
      <c r="D560" s="6"/>
      <c r="E560" s="1" t="s">
        <v>1063</v>
      </c>
      <c r="F560" s="3" t="s">
        <v>1064</v>
      </c>
      <c r="G560" s="6"/>
      <c r="H560" s="3">
        <v>65200</v>
      </c>
      <c r="I560" s="3" t="s">
        <v>3038</v>
      </c>
    </row>
    <row r="561" spans="4:9" ht="24" customHeight="1" x14ac:dyDescent="0.25">
      <c r="D561" s="6"/>
      <c r="E561" s="1" t="s">
        <v>1065</v>
      </c>
      <c r="F561" s="3" t="s">
        <v>1066</v>
      </c>
      <c r="G561" s="6"/>
      <c r="H561" s="3">
        <v>65300</v>
      </c>
      <c r="I561" s="3" t="s">
        <v>3036</v>
      </c>
    </row>
    <row r="562" spans="4:9" ht="24" customHeight="1" x14ac:dyDescent="0.25">
      <c r="D562" s="6"/>
      <c r="E562" s="1" t="s">
        <v>1067</v>
      </c>
      <c r="F562" s="3" t="s">
        <v>1068</v>
      </c>
      <c r="G562" s="6"/>
      <c r="H562" s="3">
        <v>65900</v>
      </c>
      <c r="I562" s="3" t="s">
        <v>3036</v>
      </c>
    </row>
    <row r="563" spans="4:9" ht="24" customHeight="1" x14ac:dyDescent="0.25">
      <c r="D563" s="6"/>
      <c r="E563" s="1" t="s">
        <v>1069</v>
      </c>
      <c r="F563" s="3" t="s">
        <v>1070</v>
      </c>
      <c r="G563" s="6"/>
      <c r="H563" s="3" t="s">
        <v>3280</v>
      </c>
      <c r="I563" s="3" t="s">
        <v>3044</v>
      </c>
    </row>
    <row r="564" spans="4:9" ht="24" customHeight="1" x14ac:dyDescent="0.25">
      <c r="D564" s="6"/>
      <c r="E564" s="1" t="s">
        <v>1069</v>
      </c>
      <c r="F564" s="3" t="s">
        <v>1071</v>
      </c>
      <c r="G564" s="6"/>
      <c r="H564" s="3" t="s">
        <v>3281</v>
      </c>
      <c r="I564" s="3" t="s">
        <v>3045</v>
      </c>
    </row>
    <row r="565" spans="4:9" ht="24" customHeight="1" x14ac:dyDescent="0.25">
      <c r="D565" s="6"/>
      <c r="E565" s="1" t="s">
        <v>1072</v>
      </c>
      <c r="F565" s="3" t="s">
        <v>1073</v>
      </c>
      <c r="G565" s="6"/>
      <c r="H565" s="3" t="s">
        <v>3282</v>
      </c>
      <c r="I565" s="3" t="s">
        <v>3036</v>
      </c>
    </row>
    <row r="566" spans="4:9" ht="24" customHeight="1" x14ac:dyDescent="0.25">
      <c r="D566" s="6"/>
      <c r="E566" s="1" t="s">
        <v>1074</v>
      </c>
      <c r="F566" s="3" t="s">
        <v>1075</v>
      </c>
      <c r="G566" s="6"/>
      <c r="H566" s="3" t="s">
        <v>3283</v>
      </c>
      <c r="I566" s="3" t="s">
        <v>3036</v>
      </c>
    </row>
    <row r="567" spans="4:9" ht="24" customHeight="1" x14ac:dyDescent="0.25">
      <c r="D567" s="6"/>
      <c r="E567" s="1" t="s">
        <v>1076</v>
      </c>
      <c r="F567" s="3" t="s">
        <v>1077</v>
      </c>
      <c r="G567" s="6"/>
      <c r="H567" s="3" t="s">
        <v>3284</v>
      </c>
      <c r="I567" s="3" t="s">
        <v>3040</v>
      </c>
    </row>
    <row r="568" spans="4:9" ht="24" customHeight="1" x14ac:dyDescent="0.25">
      <c r="D568" s="6"/>
      <c r="E568" s="1" t="s">
        <v>1078</v>
      </c>
      <c r="F568" s="3" t="s">
        <v>1079</v>
      </c>
      <c r="G568" s="6"/>
      <c r="H568" s="3" t="s">
        <v>3285</v>
      </c>
      <c r="I568" s="3" t="s">
        <v>3038</v>
      </c>
    </row>
    <row r="569" spans="4:9" ht="24" customHeight="1" x14ac:dyDescent="0.25">
      <c r="D569" s="6"/>
      <c r="E569" s="1" t="s">
        <v>1080</v>
      </c>
      <c r="F569" s="3" t="s">
        <v>1081</v>
      </c>
      <c r="G569" s="6"/>
      <c r="H569" s="3" t="s">
        <v>3286</v>
      </c>
      <c r="I569" s="3" t="s">
        <v>3036</v>
      </c>
    </row>
    <row r="570" spans="4:9" ht="24" customHeight="1" x14ac:dyDescent="0.25">
      <c r="D570" s="6"/>
      <c r="E570" s="1" t="s">
        <v>1082</v>
      </c>
      <c r="F570" s="3" t="s">
        <v>1083</v>
      </c>
      <c r="G570" s="6"/>
      <c r="H570" s="3" t="s">
        <v>3287</v>
      </c>
      <c r="I570" s="3" t="s">
        <v>3053</v>
      </c>
    </row>
    <row r="571" spans="4:9" ht="24" customHeight="1" x14ac:dyDescent="0.25">
      <c r="D571" s="6"/>
      <c r="E571" s="1" t="s">
        <v>1084</v>
      </c>
      <c r="F571" s="3" t="s">
        <v>1085</v>
      </c>
      <c r="G571" s="6"/>
      <c r="H571" s="3" t="s">
        <v>3288</v>
      </c>
      <c r="I571" s="3"/>
    </row>
    <row r="572" spans="4:9" ht="24" customHeight="1" x14ac:dyDescent="0.25">
      <c r="D572" s="6"/>
      <c r="E572" s="1" t="s">
        <v>1086</v>
      </c>
      <c r="F572" s="3" t="s">
        <v>1087</v>
      </c>
      <c r="G572" s="6"/>
      <c r="H572" s="3" t="s">
        <v>3289</v>
      </c>
      <c r="I572" s="3"/>
    </row>
    <row r="573" spans="4:9" ht="24" customHeight="1" x14ac:dyDescent="0.25">
      <c r="D573" s="6"/>
      <c r="E573" s="1" t="s">
        <v>1088</v>
      </c>
      <c r="F573" s="3" t="s">
        <v>1089</v>
      </c>
      <c r="G573" s="6"/>
      <c r="H573" s="3" t="s">
        <v>3290</v>
      </c>
      <c r="I573" s="3" t="s">
        <v>3036</v>
      </c>
    </row>
    <row r="574" spans="4:9" ht="24" customHeight="1" x14ac:dyDescent="0.25">
      <c r="D574" s="6"/>
      <c r="E574" s="1" t="s">
        <v>1090</v>
      </c>
      <c r="F574" s="3" t="s">
        <v>1091</v>
      </c>
      <c r="G574" s="6"/>
      <c r="H574" s="3" t="s">
        <v>3291</v>
      </c>
      <c r="I574" s="3" t="s">
        <v>3036</v>
      </c>
    </row>
    <row r="575" spans="4:9" ht="24" customHeight="1" x14ac:dyDescent="0.25">
      <c r="D575" s="6"/>
      <c r="E575" s="1" t="s">
        <v>1092</v>
      </c>
      <c r="F575" s="3" t="s">
        <v>1093</v>
      </c>
      <c r="G575" s="6"/>
      <c r="H575" s="3" t="s">
        <v>3292</v>
      </c>
      <c r="I575" s="3" t="s">
        <v>3040</v>
      </c>
    </row>
    <row r="576" spans="4:9" ht="24" customHeight="1" x14ac:dyDescent="0.25">
      <c r="D576" s="6"/>
      <c r="E576" s="1" t="s">
        <v>1094</v>
      </c>
      <c r="F576" s="3" t="s">
        <v>1095</v>
      </c>
      <c r="G576" s="6"/>
      <c r="H576" s="3" t="s">
        <v>3293</v>
      </c>
      <c r="I576" s="3" t="s">
        <v>3058</v>
      </c>
    </row>
    <row r="577" spans="4:9" ht="24" customHeight="1" x14ac:dyDescent="0.25">
      <c r="D577" s="6"/>
      <c r="E577" s="1" t="s">
        <v>1096</v>
      </c>
      <c r="F577" s="3" t="s">
        <v>1097</v>
      </c>
      <c r="G577" s="6"/>
      <c r="H577" s="3" t="s">
        <v>3294</v>
      </c>
      <c r="I577" s="3" t="s">
        <v>3036</v>
      </c>
    </row>
    <row r="578" spans="4:9" ht="24" customHeight="1" x14ac:dyDescent="0.25">
      <c r="D578" s="6"/>
      <c r="E578" s="1" t="s">
        <v>1098</v>
      </c>
      <c r="F578" s="3" t="s">
        <v>1099</v>
      </c>
      <c r="G578" s="6"/>
      <c r="H578" s="3" t="s">
        <v>3295</v>
      </c>
      <c r="I578" s="3" t="s">
        <v>3038</v>
      </c>
    </row>
    <row r="579" spans="4:9" ht="24" customHeight="1" x14ac:dyDescent="0.25">
      <c r="D579" s="6"/>
      <c r="E579" s="1" t="s">
        <v>1100</v>
      </c>
      <c r="F579" s="3" t="s">
        <v>1101</v>
      </c>
      <c r="G579" s="6"/>
      <c r="H579" s="3" t="s">
        <v>3296</v>
      </c>
      <c r="I579" s="3" t="s">
        <v>3036</v>
      </c>
    </row>
    <row r="580" spans="4:9" ht="24" customHeight="1" x14ac:dyDescent="0.25">
      <c r="D580" s="6"/>
      <c r="E580" s="1" t="s">
        <v>1102</v>
      </c>
      <c r="F580" s="3" t="s">
        <v>1103</v>
      </c>
      <c r="G580" s="6"/>
      <c r="H580" s="3" t="s">
        <v>3297</v>
      </c>
      <c r="I580" s="3" t="s">
        <v>3040</v>
      </c>
    </row>
    <row r="581" spans="4:9" ht="24" customHeight="1" x14ac:dyDescent="0.25">
      <c r="D581" s="6"/>
      <c r="E581" s="1" t="s">
        <v>1104</v>
      </c>
      <c r="F581" s="3" t="s">
        <v>1105</v>
      </c>
      <c r="G581" s="6"/>
      <c r="H581" s="3" t="s">
        <v>3298</v>
      </c>
      <c r="I581" s="3" t="s">
        <v>3038</v>
      </c>
    </row>
    <row r="582" spans="4:9" ht="24" customHeight="1" x14ac:dyDescent="0.25">
      <c r="D582" s="6"/>
      <c r="E582" s="1" t="s">
        <v>1106</v>
      </c>
      <c r="F582" s="3" t="s">
        <v>1107</v>
      </c>
      <c r="G582" s="6"/>
      <c r="H582" s="3" t="s">
        <v>3299</v>
      </c>
      <c r="I582" s="3"/>
    </row>
    <row r="583" spans="4:9" ht="24" customHeight="1" x14ac:dyDescent="0.25">
      <c r="D583" s="6"/>
      <c r="E583" s="1" t="s">
        <v>1108</v>
      </c>
      <c r="F583" s="3" t="s">
        <v>1109</v>
      </c>
      <c r="G583" s="6"/>
      <c r="H583" s="3" t="s">
        <v>3300</v>
      </c>
      <c r="I583" s="3"/>
    </row>
    <row r="584" spans="4:9" ht="24" customHeight="1" x14ac:dyDescent="0.25">
      <c r="D584" s="6"/>
      <c r="E584" s="1" t="s">
        <v>1110</v>
      </c>
      <c r="F584" s="3" t="s">
        <v>1111</v>
      </c>
      <c r="G584" s="6"/>
      <c r="H584" s="3" t="s">
        <v>3301</v>
      </c>
      <c r="I584" s="3" t="s">
        <v>3036</v>
      </c>
    </row>
    <row r="585" spans="4:9" ht="24" customHeight="1" x14ac:dyDescent="0.25">
      <c r="D585" s="6"/>
      <c r="E585" s="1" t="s">
        <v>1112</v>
      </c>
      <c r="F585" s="3" t="s">
        <v>1113</v>
      </c>
      <c r="G585" s="6"/>
      <c r="H585" s="3" t="s">
        <v>3302</v>
      </c>
      <c r="I585" s="3" t="s">
        <v>3053</v>
      </c>
    </row>
    <row r="586" spans="4:9" ht="24" customHeight="1" x14ac:dyDescent="0.25">
      <c r="D586" s="6"/>
      <c r="E586" s="1" t="s">
        <v>1114</v>
      </c>
      <c r="F586" s="3" t="s">
        <v>1115</v>
      </c>
      <c r="G586" s="6"/>
      <c r="H586" s="3" t="s">
        <v>3303</v>
      </c>
      <c r="I586" s="3"/>
    </row>
    <row r="587" spans="4:9" ht="24" customHeight="1" x14ac:dyDescent="0.25">
      <c r="D587" s="6"/>
      <c r="E587" s="1" t="s">
        <v>1116</v>
      </c>
      <c r="F587" s="3" t="s">
        <v>1117</v>
      </c>
      <c r="G587" s="6"/>
      <c r="H587" s="3" t="s">
        <v>3304</v>
      </c>
      <c r="I587" s="3" t="s">
        <v>3036</v>
      </c>
    </row>
    <row r="588" spans="4:9" ht="24" customHeight="1" x14ac:dyDescent="0.25">
      <c r="D588" s="6"/>
      <c r="E588" s="1" t="s">
        <v>1118</v>
      </c>
      <c r="F588" s="3" t="s">
        <v>1119</v>
      </c>
      <c r="G588" s="6"/>
      <c r="H588" s="3" t="s">
        <v>3305</v>
      </c>
      <c r="I588" s="3"/>
    </row>
    <row r="589" spans="4:9" ht="24" customHeight="1" x14ac:dyDescent="0.25">
      <c r="D589" s="6"/>
      <c r="E589" s="1" t="s">
        <v>1120</v>
      </c>
      <c r="F589" s="3" t="s">
        <v>1121</v>
      </c>
      <c r="G589" s="6"/>
      <c r="H589" s="3" t="s">
        <v>3306</v>
      </c>
      <c r="I589" s="3" t="s">
        <v>3046</v>
      </c>
    </row>
    <row r="590" spans="4:9" ht="24" customHeight="1" x14ac:dyDescent="0.25">
      <c r="D590" s="6"/>
      <c r="E590" s="1" t="s">
        <v>1122</v>
      </c>
      <c r="F590" s="3" t="s">
        <v>1123</v>
      </c>
      <c r="G590" s="6"/>
      <c r="H590" s="3" t="s">
        <v>3307</v>
      </c>
      <c r="I590" s="3" t="s">
        <v>3036</v>
      </c>
    </row>
    <row r="591" spans="4:9" ht="24" customHeight="1" x14ac:dyDescent="0.25">
      <c r="D591" s="6"/>
      <c r="E591" s="1" t="s">
        <v>1124</v>
      </c>
      <c r="F591" s="3" t="s">
        <v>1125</v>
      </c>
      <c r="G591" s="6"/>
      <c r="H591" s="3">
        <v>18100</v>
      </c>
      <c r="I591" s="3" t="s">
        <v>3036</v>
      </c>
    </row>
    <row r="592" spans="4:9" ht="24" customHeight="1" x14ac:dyDescent="0.25">
      <c r="D592" s="6"/>
      <c r="E592" s="1" t="s">
        <v>1126</v>
      </c>
      <c r="F592" s="3" t="s">
        <v>1127</v>
      </c>
      <c r="G592" s="6"/>
      <c r="H592" s="3">
        <v>19100</v>
      </c>
      <c r="I592" s="3" t="s">
        <v>3036</v>
      </c>
    </row>
    <row r="593" spans="4:9" ht="24" customHeight="1" x14ac:dyDescent="0.25">
      <c r="D593" s="6"/>
      <c r="E593" s="1" t="s">
        <v>1128</v>
      </c>
      <c r="F593" s="3" t="s">
        <v>1129</v>
      </c>
      <c r="G593" s="6"/>
      <c r="H593" s="3" t="s">
        <v>3308</v>
      </c>
      <c r="I593" s="3" t="s">
        <v>3036</v>
      </c>
    </row>
    <row r="594" spans="4:9" ht="24" customHeight="1" x14ac:dyDescent="0.25">
      <c r="D594" s="6"/>
      <c r="E594" s="1" t="s">
        <v>1130</v>
      </c>
      <c r="F594" s="3" t="s">
        <v>1131</v>
      </c>
      <c r="G594" s="6"/>
      <c r="H594" s="3">
        <v>1333</v>
      </c>
      <c r="I594" s="3" t="s">
        <v>3059</v>
      </c>
    </row>
    <row r="595" spans="4:9" ht="24" customHeight="1" x14ac:dyDescent="0.25">
      <c r="D595" s="6"/>
      <c r="E595" s="1" t="s">
        <v>1132</v>
      </c>
      <c r="F595" s="3" t="s">
        <v>1133</v>
      </c>
      <c r="G595" s="6"/>
      <c r="H595" s="3" t="s">
        <v>3309</v>
      </c>
      <c r="I595" s="3" t="s">
        <v>3036</v>
      </c>
    </row>
    <row r="596" spans="4:9" ht="24" customHeight="1" x14ac:dyDescent="0.25">
      <c r="D596" s="6"/>
      <c r="E596" s="1" t="s">
        <v>1132</v>
      </c>
      <c r="F596" s="3" t="s">
        <v>1134</v>
      </c>
      <c r="G596" s="6"/>
      <c r="H596" s="3" t="s">
        <v>3310</v>
      </c>
      <c r="I596" s="3" t="s">
        <v>3040</v>
      </c>
    </row>
    <row r="597" spans="4:9" ht="24" customHeight="1" x14ac:dyDescent="0.25">
      <c r="D597" s="6"/>
      <c r="E597" s="1" t="s">
        <v>1135</v>
      </c>
      <c r="F597" s="3" t="s">
        <v>1136</v>
      </c>
      <c r="G597" s="6"/>
      <c r="H597" s="3" t="s">
        <v>3311</v>
      </c>
      <c r="I597" s="3" t="s">
        <v>3036</v>
      </c>
    </row>
    <row r="598" spans="4:9" ht="24" customHeight="1" x14ac:dyDescent="0.25">
      <c r="D598" s="6"/>
      <c r="E598" s="1" t="s">
        <v>1137</v>
      </c>
      <c r="F598" s="3" t="s">
        <v>1138</v>
      </c>
      <c r="G598" s="6"/>
      <c r="H598" s="3">
        <v>9500</v>
      </c>
      <c r="I598" s="3" t="s">
        <v>3060</v>
      </c>
    </row>
    <row r="599" spans="4:9" ht="24" customHeight="1" x14ac:dyDescent="0.25">
      <c r="D599" s="6"/>
      <c r="E599" s="1" t="s">
        <v>1139</v>
      </c>
      <c r="F599" s="3" t="s">
        <v>1140</v>
      </c>
      <c r="G599" s="6"/>
      <c r="H599" s="3">
        <v>11000</v>
      </c>
      <c r="I599" s="3" t="s">
        <v>3036</v>
      </c>
    </row>
    <row r="600" spans="4:9" ht="24" customHeight="1" x14ac:dyDescent="0.25">
      <c r="D600" s="6"/>
      <c r="E600" s="1" t="s">
        <v>1141</v>
      </c>
      <c r="F600" s="3" t="s">
        <v>1142</v>
      </c>
      <c r="G600" s="6"/>
      <c r="H600" s="3" t="s">
        <v>3312</v>
      </c>
      <c r="I600" s="3" t="s">
        <v>3036</v>
      </c>
    </row>
    <row r="601" spans="4:9" ht="24" customHeight="1" x14ac:dyDescent="0.25">
      <c r="D601" s="6"/>
      <c r="E601" s="1" t="s">
        <v>1143</v>
      </c>
      <c r="F601" s="3" t="s">
        <v>1144</v>
      </c>
      <c r="G601" s="6"/>
      <c r="H601" s="3">
        <v>14900</v>
      </c>
      <c r="I601" s="3" t="s">
        <v>3036</v>
      </c>
    </row>
    <row r="602" spans="4:9" ht="24" customHeight="1" x14ac:dyDescent="0.25">
      <c r="D602" s="6"/>
      <c r="E602" s="1" t="s">
        <v>1145</v>
      </c>
      <c r="F602" s="3" t="s">
        <v>1146</v>
      </c>
      <c r="G602" s="6"/>
      <c r="H602" s="3">
        <v>14300</v>
      </c>
      <c r="I602" s="3" t="s">
        <v>3036</v>
      </c>
    </row>
    <row r="603" spans="4:9" ht="24" customHeight="1" x14ac:dyDescent="0.25">
      <c r="D603" s="6"/>
      <c r="E603" s="1" t="s">
        <v>1147</v>
      </c>
      <c r="F603" s="3" t="s">
        <v>1148</v>
      </c>
      <c r="G603" s="6"/>
      <c r="H603" s="3" t="s">
        <v>3313</v>
      </c>
      <c r="I603" s="3" t="s">
        <v>3036</v>
      </c>
    </row>
    <row r="604" spans="4:9" ht="24" customHeight="1" x14ac:dyDescent="0.25">
      <c r="D604" s="6"/>
      <c r="E604" s="1" t="s">
        <v>1149</v>
      </c>
      <c r="F604" s="3" t="s">
        <v>1150</v>
      </c>
      <c r="G604" s="6"/>
      <c r="H604" s="3">
        <v>12640</v>
      </c>
      <c r="I604" s="3" t="s">
        <v>3038</v>
      </c>
    </row>
    <row r="605" spans="4:9" ht="24" customHeight="1" x14ac:dyDescent="0.25">
      <c r="D605" s="6"/>
      <c r="E605" s="1" t="s">
        <v>1151</v>
      </c>
      <c r="F605" s="3" t="s">
        <v>1152</v>
      </c>
      <c r="G605" s="6"/>
      <c r="H605" s="3">
        <v>12500</v>
      </c>
      <c r="I605" s="3" t="s">
        <v>3036</v>
      </c>
    </row>
    <row r="606" spans="4:9" ht="24" customHeight="1" x14ac:dyDescent="0.25">
      <c r="D606" s="6"/>
      <c r="E606" s="1" t="s">
        <v>1153</v>
      </c>
      <c r="F606" s="3" t="s">
        <v>1154</v>
      </c>
      <c r="G606" s="6"/>
      <c r="H606" s="3">
        <v>12900</v>
      </c>
      <c r="I606" s="3" t="s">
        <v>3036</v>
      </c>
    </row>
    <row r="607" spans="4:9" ht="24" customHeight="1" x14ac:dyDescent="0.25">
      <c r="D607" s="6"/>
      <c r="E607" s="1" t="s">
        <v>1155</v>
      </c>
      <c r="F607" s="3" t="s">
        <v>1156</v>
      </c>
      <c r="G607" s="6"/>
      <c r="H607" s="3">
        <v>12300</v>
      </c>
      <c r="I607" s="3" t="s">
        <v>3036</v>
      </c>
    </row>
    <row r="608" spans="4:9" ht="24" customHeight="1" x14ac:dyDescent="0.25">
      <c r="D608" s="6"/>
      <c r="E608" s="1" t="s">
        <v>1157</v>
      </c>
      <c r="F608" s="3" t="s">
        <v>1158</v>
      </c>
      <c r="G608" s="6"/>
      <c r="H608" s="3">
        <v>12603</v>
      </c>
      <c r="I608" s="3" t="s">
        <v>3036</v>
      </c>
    </row>
    <row r="609" spans="4:9" ht="24" customHeight="1" x14ac:dyDescent="0.25">
      <c r="D609" s="6"/>
      <c r="E609" s="1" t="s">
        <v>1159</v>
      </c>
      <c r="F609" s="3" t="s">
        <v>1160</v>
      </c>
      <c r="G609" s="6"/>
      <c r="H609" s="3">
        <v>12601</v>
      </c>
      <c r="I609" s="3" t="s">
        <v>3036</v>
      </c>
    </row>
    <row r="610" spans="4:9" ht="24" customHeight="1" x14ac:dyDescent="0.25">
      <c r="D610" s="6"/>
      <c r="E610" s="1" t="s">
        <v>1161</v>
      </c>
      <c r="F610" s="3" t="s">
        <v>1162</v>
      </c>
      <c r="G610" s="6"/>
      <c r="H610" s="3">
        <v>65359</v>
      </c>
      <c r="I610" s="3" t="s">
        <v>3036</v>
      </c>
    </row>
    <row r="611" spans="4:9" ht="24" customHeight="1" x14ac:dyDescent="0.25">
      <c r="D611" s="6"/>
      <c r="E611" s="1" t="s">
        <v>1163</v>
      </c>
      <c r="F611" s="3" t="s">
        <v>1164</v>
      </c>
      <c r="G611" s="6"/>
      <c r="H611" s="3">
        <v>116535</v>
      </c>
      <c r="I611" s="3" t="s">
        <v>3036</v>
      </c>
    </row>
    <row r="612" spans="4:9" ht="24" customHeight="1" x14ac:dyDescent="0.25">
      <c r="D612" s="6"/>
      <c r="E612" s="1" t="s">
        <v>1165</v>
      </c>
      <c r="F612" s="3" t="s">
        <v>1166</v>
      </c>
      <c r="G612" s="6"/>
      <c r="H612" s="3">
        <v>616535</v>
      </c>
      <c r="I612" s="3" t="s">
        <v>3038</v>
      </c>
    </row>
    <row r="613" spans="4:9" ht="24" customHeight="1" x14ac:dyDescent="0.25">
      <c r="D613" s="6"/>
      <c r="E613" s="1" t="s">
        <v>1167</v>
      </c>
      <c r="F613" s="3" t="s">
        <v>1168</v>
      </c>
      <c r="G613" s="6"/>
      <c r="H613" s="3" t="s">
        <v>3314</v>
      </c>
      <c r="I613" s="3" t="s">
        <v>3038</v>
      </c>
    </row>
    <row r="614" spans="4:9" ht="24" customHeight="1" x14ac:dyDescent="0.25">
      <c r="D614" s="6"/>
      <c r="E614" s="1" t="s">
        <v>1169</v>
      </c>
      <c r="F614" s="3" t="s">
        <v>1170</v>
      </c>
      <c r="G614" s="6"/>
      <c r="H614" s="3" t="s">
        <v>3315</v>
      </c>
      <c r="I614" s="3" t="s">
        <v>3036</v>
      </c>
    </row>
    <row r="615" spans="4:9" ht="24" customHeight="1" x14ac:dyDescent="0.25">
      <c r="D615" s="6"/>
      <c r="E615" s="1" t="s">
        <v>1171</v>
      </c>
      <c r="F615" s="3" t="s">
        <v>1172</v>
      </c>
      <c r="G615" s="6"/>
      <c r="H615" s="3">
        <v>11001</v>
      </c>
      <c r="I615" s="3" t="s">
        <v>3036</v>
      </c>
    </row>
    <row r="616" spans="4:9" ht="24" customHeight="1" x14ac:dyDescent="0.25">
      <c r="D616" s="6"/>
      <c r="E616" s="1" t="s">
        <v>1173</v>
      </c>
      <c r="F616" s="3" t="s">
        <v>1174</v>
      </c>
      <c r="G616" s="6"/>
      <c r="H616" s="3">
        <v>11009</v>
      </c>
      <c r="I616" s="3" t="s">
        <v>3036</v>
      </c>
    </row>
    <row r="617" spans="4:9" ht="24" customHeight="1" x14ac:dyDescent="0.25">
      <c r="D617" s="6"/>
      <c r="E617" s="1" t="s">
        <v>1175</v>
      </c>
      <c r="F617" s="3" t="s">
        <v>1176</v>
      </c>
      <c r="G617" s="6"/>
      <c r="H617" s="3">
        <v>90200</v>
      </c>
      <c r="I617" s="3" t="s">
        <v>3045</v>
      </c>
    </row>
    <row r="618" spans="4:9" ht="24" customHeight="1" x14ac:dyDescent="0.25">
      <c r="D618" s="6"/>
      <c r="E618" s="1" t="s">
        <v>1177</v>
      </c>
      <c r="F618" s="3" t="s">
        <v>1178</v>
      </c>
      <c r="G618" s="6"/>
      <c r="H618" s="3" t="s">
        <v>3316</v>
      </c>
      <c r="I618" s="3" t="s">
        <v>3045</v>
      </c>
    </row>
    <row r="619" spans="4:9" ht="24" customHeight="1" x14ac:dyDescent="0.25">
      <c r="D619" s="6"/>
      <c r="E619" s="1" t="s">
        <v>1179</v>
      </c>
      <c r="F619" s="3" t="s">
        <v>1180</v>
      </c>
      <c r="G619" s="6"/>
      <c r="H619" s="3">
        <v>99100</v>
      </c>
      <c r="I619" s="3" t="s">
        <v>2720</v>
      </c>
    </row>
    <row r="620" spans="4:9" ht="24" customHeight="1" x14ac:dyDescent="0.25">
      <c r="D620" s="6"/>
      <c r="E620" s="1" t="s">
        <v>1181</v>
      </c>
      <c r="F620" s="3" t="s">
        <v>1182</v>
      </c>
      <c r="G620" s="6"/>
      <c r="H620" s="3">
        <v>99200</v>
      </c>
      <c r="I620" s="3" t="s">
        <v>3045</v>
      </c>
    </row>
    <row r="621" spans="4:9" ht="24" customHeight="1" x14ac:dyDescent="0.25">
      <c r="D621" s="6"/>
      <c r="E621" s="1" t="s">
        <v>1183</v>
      </c>
      <c r="F621" s="3" t="s">
        <v>1184</v>
      </c>
      <c r="G621" s="6"/>
      <c r="H621" s="3">
        <v>99300</v>
      </c>
      <c r="I621" s="3" t="s">
        <v>3046</v>
      </c>
    </row>
    <row r="622" spans="4:9" ht="24" customHeight="1" x14ac:dyDescent="0.25">
      <c r="D622" s="6"/>
      <c r="E622" s="1" t="s">
        <v>1185</v>
      </c>
      <c r="F622" s="3" t="s">
        <v>1186</v>
      </c>
      <c r="G622" s="6"/>
      <c r="H622" s="3">
        <v>97100</v>
      </c>
      <c r="I622" s="3" t="s">
        <v>2720</v>
      </c>
    </row>
    <row r="623" spans="4:9" ht="24" customHeight="1" x14ac:dyDescent="0.25">
      <c r="D623" s="6"/>
      <c r="E623" s="1" t="s">
        <v>1187</v>
      </c>
      <c r="F623" s="3" t="s">
        <v>1188</v>
      </c>
      <c r="G623" s="6"/>
      <c r="H623" s="3">
        <v>97200</v>
      </c>
      <c r="I623" s="3" t="s">
        <v>3045</v>
      </c>
    </row>
    <row r="624" spans="4:9" ht="24" customHeight="1" x14ac:dyDescent="0.25">
      <c r="D624" s="6"/>
      <c r="E624" s="1" t="s">
        <v>1189</v>
      </c>
      <c r="F624" s="3" t="s">
        <v>1190</v>
      </c>
      <c r="G624" s="6"/>
      <c r="H624" s="3">
        <v>97300</v>
      </c>
      <c r="I624" s="3" t="s">
        <v>3046</v>
      </c>
    </row>
    <row r="625" spans="4:9" ht="24" customHeight="1" x14ac:dyDescent="0.25">
      <c r="D625" s="6"/>
      <c r="E625" s="1" t="s">
        <v>1191</v>
      </c>
      <c r="F625" s="3" t="s">
        <v>1192</v>
      </c>
      <c r="G625" s="6"/>
      <c r="H625" s="3">
        <v>94300</v>
      </c>
      <c r="I625" s="3" t="s">
        <v>3046</v>
      </c>
    </row>
    <row r="626" spans="4:9" ht="24" customHeight="1" x14ac:dyDescent="0.25">
      <c r="D626" s="6"/>
      <c r="E626" s="1" t="s">
        <v>1193</v>
      </c>
      <c r="F626" s="3" t="s">
        <v>1194</v>
      </c>
      <c r="G626" s="6"/>
      <c r="H626" s="3">
        <v>94200</v>
      </c>
      <c r="I626" s="3" t="s">
        <v>3045</v>
      </c>
    </row>
    <row r="627" spans="4:9" ht="24" customHeight="1" x14ac:dyDescent="0.25">
      <c r="D627" s="6"/>
      <c r="E627" s="1" t="s">
        <v>1193</v>
      </c>
      <c r="F627" s="3" t="s">
        <v>1195</v>
      </c>
      <c r="G627" s="6"/>
      <c r="H627" s="3">
        <v>11730</v>
      </c>
      <c r="I627" s="3" t="s">
        <v>3036</v>
      </c>
    </row>
    <row r="628" spans="4:9" ht="24" customHeight="1" x14ac:dyDescent="0.25">
      <c r="D628" s="6"/>
      <c r="E628" s="1" t="s">
        <v>1196</v>
      </c>
      <c r="F628" s="3" t="s">
        <v>1197</v>
      </c>
      <c r="G628" s="6"/>
      <c r="H628" s="3" t="s">
        <v>3317</v>
      </c>
      <c r="I628" s="3" t="s">
        <v>3036</v>
      </c>
    </row>
    <row r="629" spans="4:9" ht="24" customHeight="1" x14ac:dyDescent="0.25">
      <c r="D629" s="6"/>
      <c r="E629" s="1" t="s">
        <v>1198</v>
      </c>
      <c r="F629" s="3" t="s">
        <v>1199</v>
      </c>
      <c r="G629" s="6"/>
      <c r="H629" s="3">
        <v>61748</v>
      </c>
      <c r="I629" s="3" t="s">
        <v>3038</v>
      </c>
    </row>
    <row r="630" spans="4:9" ht="24" customHeight="1" x14ac:dyDescent="0.25">
      <c r="D630" s="6"/>
      <c r="E630" s="1" t="s">
        <v>1200</v>
      </c>
      <c r="F630" s="3" t="s">
        <v>1201</v>
      </c>
      <c r="G630" s="6"/>
      <c r="H630" s="3">
        <v>11736</v>
      </c>
      <c r="I630" s="3" t="s">
        <v>3036</v>
      </c>
    </row>
    <row r="631" spans="4:9" ht="24" customHeight="1" x14ac:dyDescent="0.25">
      <c r="D631" s="6"/>
      <c r="E631" s="1" t="s">
        <v>1202</v>
      </c>
      <c r="F631" s="3" t="s">
        <v>1203</v>
      </c>
      <c r="G631" s="6"/>
      <c r="H631" s="3">
        <v>61070</v>
      </c>
      <c r="I631" s="3" t="s">
        <v>3038</v>
      </c>
    </row>
    <row r="632" spans="4:9" ht="24" customHeight="1" x14ac:dyDescent="0.25">
      <c r="D632" s="6"/>
      <c r="E632" s="1" t="s">
        <v>1204</v>
      </c>
      <c r="F632" s="3" t="s">
        <v>1205</v>
      </c>
      <c r="G632" s="6"/>
      <c r="H632" s="3">
        <v>65900</v>
      </c>
      <c r="I632" s="3" t="s">
        <v>3036</v>
      </c>
    </row>
    <row r="633" spans="4:9" ht="24" customHeight="1" x14ac:dyDescent="0.25">
      <c r="D633" s="6"/>
      <c r="E633" s="1" t="s">
        <v>1206</v>
      </c>
      <c r="F633" s="3" t="s">
        <v>1207</v>
      </c>
      <c r="G633" s="6"/>
      <c r="H633" s="3" t="s">
        <v>3318</v>
      </c>
      <c r="I633" s="3" t="s">
        <v>3038</v>
      </c>
    </row>
    <row r="634" spans="4:9" ht="24" customHeight="1" x14ac:dyDescent="0.25">
      <c r="D634" s="6"/>
      <c r="E634" s="1" t="s">
        <v>1208</v>
      </c>
      <c r="F634" s="3" t="s">
        <v>1209</v>
      </c>
      <c r="G634" s="6"/>
      <c r="H634" s="3" t="s">
        <v>3319</v>
      </c>
      <c r="I634" s="3" t="s">
        <v>3038</v>
      </c>
    </row>
    <row r="635" spans="4:9" ht="24" customHeight="1" x14ac:dyDescent="0.25">
      <c r="D635" s="6"/>
      <c r="E635" s="1" t="s">
        <v>1210</v>
      </c>
      <c r="F635" s="3" t="s">
        <v>1211</v>
      </c>
      <c r="G635" s="6"/>
      <c r="H635" s="3">
        <v>65300</v>
      </c>
      <c r="I635" s="3" t="s">
        <v>3036</v>
      </c>
    </row>
    <row r="636" spans="4:9" ht="24" customHeight="1" x14ac:dyDescent="0.25">
      <c r="D636" s="6"/>
      <c r="E636" s="1" t="s">
        <v>1212</v>
      </c>
      <c r="F636" s="3" t="s">
        <v>1213</v>
      </c>
      <c r="G636" s="6"/>
      <c r="H636" s="3">
        <v>65200</v>
      </c>
      <c r="I636" s="3" t="s">
        <v>3036</v>
      </c>
    </row>
    <row r="637" spans="4:9" ht="24" customHeight="1" x14ac:dyDescent="0.25">
      <c r="D637" s="6"/>
      <c r="E637" s="1" t="s">
        <v>1214</v>
      </c>
      <c r="F637" s="3" t="s">
        <v>1215</v>
      </c>
      <c r="G637" s="6"/>
      <c r="H637" s="3">
        <v>21734</v>
      </c>
      <c r="I637" s="3" t="s">
        <v>3053</v>
      </c>
    </row>
    <row r="638" spans="4:9" ht="24" customHeight="1" x14ac:dyDescent="0.25">
      <c r="D638" s="6"/>
      <c r="E638" s="1" t="s">
        <v>1216</v>
      </c>
      <c r="F638" s="3" t="s">
        <v>1217</v>
      </c>
      <c r="G638" s="6"/>
      <c r="H638" s="3">
        <v>65000</v>
      </c>
      <c r="I638" s="3" t="s">
        <v>3036</v>
      </c>
    </row>
    <row r="639" spans="4:9" ht="24" customHeight="1" x14ac:dyDescent="0.25">
      <c r="D639" s="6"/>
      <c r="E639" s="1" t="s">
        <v>1218</v>
      </c>
      <c r="F639" s="3" t="s">
        <v>1219</v>
      </c>
      <c r="G639" s="6"/>
      <c r="H639" s="3">
        <v>65732</v>
      </c>
      <c r="I639" s="3" t="s">
        <v>3037</v>
      </c>
    </row>
    <row r="640" spans="4:9" ht="24" customHeight="1" x14ac:dyDescent="0.25">
      <c r="D640" s="6"/>
      <c r="E640" s="1" t="s">
        <v>1220</v>
      </c>
      <c r="F640" s="3" t="s">
        <v>1221</v>
      </c>
      <c r="G640" s="6"/>
      <c r="H640" s="3" t="s">
        <v>3320</v>
      </c>
      <c r="I640" s="3" t="s">
        <v>3057</v>
      </c>
    </row>
    <row r="641" spans="4:9" ht="24" customHeight="1" x14ac:dyDescent="0.25">
      <c r="D641" s="6"/>
      <c r="E641" s="1" t="s">
        <v>1222</v>
      </c>
      <c r="F641" s="3" t="s">
        <v>1223</v>
      </c>
      <c r="G641" s="6"/>
      <c r="H641" s="3" t="s">
        <v>3321</v>
      </c>
      <c r="I641" s="3" t="s">
        <v>3041</v>
      </c>
    </row>
    <row r="642" spans="4:9" ht="24" customHeight="1" x14ac:dyDescent="0.25">
      <c r="D642" s="6"/>
      <c r="E642" s="1" t="s">
        <v>1224</v>
      </c>
      <c r="F642" s="3" t="s">
        <v>1225</v>
      </c>
      <c r="G642" s="6"/>
      <c r="H642" s="3" t="s">
        <v>3322</v>
      </c>
      <c r="I642" s="3" t="s">
        <v>3041</v>
      </c>
    </row>
    <row r="643" spans="4:9" ht="24" customHeight="1" x14ac:dyDescent="0.25">
      <c r="D643" s="6"/>
      <c r="E643" s="1" t="s">
        <v>1226</v>
      </c>
      <c r="F643" s="3" t="s">
        <v>1227</v>
      </c>
      <c r="G643" s="6"/>
      <c r="H643" s="3" t="s">
        <v>3323</v>
      </c>
      <c r="I643" s="3" t="s">
        <v>3041</v>
      </c>
    </row>
    <row r="644" spans="4:9" ht="24" customHeight="1" x14ac:dyDescent="0.25">
      <c r="D644" s="6"/>
      <c r="E644" s="1" t="s">
        <v>1228</v>
      </c>
      <c r="F644" s="3" t="s">
        <v>1229</v>
      </c>
      <c r="G644" s="6"/>
      <c r="H644" s="3" t="s">
        <v>3324</v>
      </c>
      <c r="I644" s="3" t="s">
        <v>3041</v>
      </c>
    </row>
    <row r="645" spans="4:9" ht="24" customHeight="1" x14ac:dyDescent="0.25">
      <c r="D645" s="6"/>
      <c r="E645" s="1" t="s">
        <v>1230</v>
      </c>
      <c r="F645" s="3" t="s">
        <v>1231</v>
      </c>
      <c r="G645" s="6"/>
      <c r="H645" s="3" t="s">
        <v>3325</v>
      </c>
      <c r="I645" s="3" t="s">
        <v>3041</v>
      </c>
    </row>
    <row r="646" spans="4:9" ht="24" customHeight="1" x14ac:dyDescent="0.25">
      <c r="D646" s="6"/>
      <c r="E646" s="1" t="s">
        <v>1232</v>
      </c>
      <c r="F646" s="3" t="s">
        <v>1233</v>
      </c>
      <c r="G646" s="6"/>
      <c r="H646" s="3" t="s">
        <v>3326</v>
      </c>
      <c r="I646" s="3" t="s">
        <v>3053</v>
      </c>
    </row>
    <row r="647" spans="4:9" ht="24" customHeight="1" x14ac:dyDescent="0.25">
      <c r="D647" s="6"/>
      <c r="E647" s="1" t="s">
        <v>1230</v>
      </c>
      <c r="F647" s="3" t="s">
        <v>1234</v>
      </c>
      <c r="G647" s="6"/>
      <c r="H647" s="3" t="s">
        <v>3327</v>
      </c>
      <c r="I647" s="3" t="s">
        <v>3053</v>
      </c>
    </row>
    <row r="648" spans="4:9" ht="24" customHeight="1" x14ac:dyDescent="0.25">
      <c r="D648" s="6"/>
      <c r="E648" s="1" t="s">
        <v>1235</v>
      </c>
      <c r="F648" s="3" t="s">
        <v>1236</v>
      </c>
      <c r="G648" s="6"/>
      <c r="H648" s="3" t="s">
        <v>3328</v>
      </c>
      <c r="I648" s="3" t="s">
        <v>3053</v>
      </c>
    </row>
    <row r="649" spans="4:9" ht="24" customHeight="1" x14ac:dyDescent="0.25">
      <c r="D649" s="6"/>
      <c r="E649" s="1" t="s">
        <v>1237</v>
      </c>
      <c r="F649" s="3" t="s">
        <v>1238</v>
      </c>
      <c r="G649" s="6"/>
      <c r="H649" s="3" t="s">
        <v>3329</v>
      </c>
      <c r="I649" s="3" t="s">
        <v>3038</v>
      </c>
    </row>
    <row r="650" spans="4:9" ht="24" customHeight="1" x14ac:dyDescent="0.25">
      <c r="D650" s="6"/>
      <c r="E650" s="1" t="s">
        <v>1239</v>
      </c>
      <c r="F650" s="3" t="s">
        <v>1240</v>
      </c>
      <c r="G650" s="6"/>
      <c r="H650" s="3" t="s">
        <v>3330</v>
      </c>
      <c r="I650" s="3" t="s">
        <v>3038</v>
      </c>
    </row>
    <row r="651" spans="4:9" ht="24" customHeight="1" x14ac:dyDescent="0.25">
      <c r="D651" s="6"/>
      <c r="E651" s="1" t="s">
        <v>1241</v>
      </c>
      <c r="F651" s="3" t="s">
        <v>1242</v>
      </c>
      <c r="G651" s="6"/>
      <c r="H651" s="3" t="s">
        <v>3331</v>
      </c>
      <c r="I651" s="3" t="s">
        <v>2720</v>
      </c>
    </row>
    <row r="652" spans="4:9" ht="24" customHeight="1" x14ac:dyDescent="0.25">
      <c r="D652" s="6"/>
      <c r="E652" s="1" t="s">
        <v>1243</v>
      </c>
      <c r="F652" s="3" t="s">
        <v>1244</v>
      </c>
      <c r="G652" s="6"/>
      <c r="H652" s="3" t="s">
        <v>3332</v>
      </c>
      <c r="I652" s="3" t="s">
        <v>2720</v>
      </c>
    </row>
    <row r="653" spans="4:9" ht="24" customHeight="1" x14ac:dyDescent="0.25">
      <c r="D653" s="6"/>
      <c r="E653" s="1" t="s">
        <v>1245</v>
      </c>
      <c r="F653" s="3" t="s">
        <v>1246</v>
      </c>
      <c r="G653" s="6"/>
      <c r="H653" s="3" t="s">
        <v>3333</v>
      </c>
      <c r="I653" s="3" t="s">
        <v>3055</v>
      </c>
    </row>
    <row r="654" spans="4:9" ht="24" customHeight="1" x14ac:dyDescent="0.25">
      <c r="D654" s="6"/>
      <c r="E654" s="1" t="s">
        <v>1247</v>
      </c>
      <c r="F654" s="3" t="s">
        <v>1248</v>
      </c>
      <c r="G654" s="6"/>
      <c r="H654" s="3" t="s">
        <v>3334</v>
      </c>
      <c r="I654" s="3" t="s">
        <v>3055</v>
      </c>
    </row>
    <row r="655" spans="4:9" ht="24" customHeight="1" x14ac:dyDescent="0.25">
      <c r="D655" s="6"/>
      <c r="E655" s="1" t="s">
        <v>1247</v>
      </c>
      <c r="F655" s="3" t="s">
        <v>1249</v>
      </c>
      <c r="G655" s="6"/>
      <c r="H655" s="3" t="s">
        <v>3335</v>
      </c>
      <c r="I655" s="3" t="s">
        <v>3055</v>
      </c>
    </row>
    <row r="656" spans="4:9" ht="24" customHeight="1" x14ac:dyDescent="0.25">
      <c r="D656" s="6"/>
      <c r="E656" s="1" t="s">
        <v>1250</v>
      </c>
      <c r="F656" s="3" t="s">
        <v>1251</v>
      </c>
      <c r="G656" s="6"/>
      <c r="H656" s="3" t="s">
        <v>3336</v>
      </c>
      <c r="I656" s="3" t="s">
        <v>3055</v>
      </c>
    </row>
    <row r="657" spans="4:9" ht="24" customHeight="1" x14ac:dyDescent="0.25">
      <c r="D657" s="6"/>
      <c r="E657" s="1" t="s">
        <v>1252</v>
      </c>
      <c r="F657" s="3" t="s">
        <v>1253</v>
      </c>
      <c r="G657" s="6"/>
      <c r="H657" s="3" t="s">
        <v>3337</v>
      </c>
      <c r="I657" s="3" t="s">
        <v>3044</v>
      </c>
    </row>
    <row r="658" spans="4:9" ht="24" customHeight="1" x14ac:dyDescent="0.25">
      <c r="D658" s="6"/>
      <c r="E658" s="1" t="s">
        <v>1254</v>
      </c>
      <c r="F658" s="3" t="s">
        <v>1255</v>
      </c>
      <c r="G658" s="6"/>
      <c r="H658" s="3" t="s">
        <v>3338</v>
      </c>
      <c r="I658" s="3" t="s">
        <v>3044</v>
      </c>
    </row>
    <row r="659" spans="4:9" ht="24" customHeight="1" x14ac:dyDescent="0.25">
      <c r="D659" s="6"/>
      <c r="E659" s="1" t="s">
        <v>1256</v>
      </c>
      <c r="F659" s="3" t="s">
        <v>1257</v>
      </c>
      <c r="G659" s="6"/>
      <c r="H659" s="3" t="s">
        <v>3339</v>
      </c>
      <c r="I659" s="3" t="s">
        <v>3047</v>
      </c>
    </row>
    <row r="660" spans="4:9" ht="24" customHeight="1" x14ac:dyDescent="0.25">
      <c r="D660" s="6"/>
      <c r="E660" s="1" t="s">
        <v>1258</v>
      </c>
      <c r="F660" s="3" t="s">
        <v>1259</v>
      </c>
      <c r="G660" s="6"/>
      <c r="H660" s="3" t="s">
        <v>3340</v>
      </c>
      <c r="I660" s="3" t="s">
        <v>3047</v>
      </c>
    </row>
    <row r="661" spans="4:9" ht="24" customHeight="1" x14ac:dyDescent="0.25">
      <c r="D661" s="6"/>
      <c r="E661" s="1" t="s">
        <v>1260</v>
      </c>
      <c r="F661" s="3" t="s">
        <v>1261</v>
      </c>
      <c r="G661" s="6"/>
      <c r="H661" s="3" t="s">
        <v>3341</v>
      </c>
      <c r="I661" s="3" t="s">
        <v>3045</v>
      </c>
    </row>
    <row r="662" spans="4:9" ht="24" customHeight="1" x14ac:dyDescent="0.25">
      <c r="D662" s="6"/>
      <c r="E662" s="1" t="s">
        <v>1262</v>
      </c>
      <c r="F662" s="3" t="s">
        <v>1263</v>
      </c>
      <c r="G662" s="6"/>
      <c r="H662" s="3" t="s">
        <v>3342</v>
      </c>
      <c r="I662" s="3" t="s">
        <v>3045</v>
      </c>
    </row>
    <row r="663" spans="4:9" ht="24" customHeight="1" x14ac:dyDescent="0.25">
      <c r="D663" s="6"/>
      <c r="E663" s="1" t="s">
        <v>1264</v>
      </c>
      <c r="F663" s="3" t="s">
        <v>1265</v>
      </c>
      <c r="G663" s="6"/>
      <c r="H663" s="3" t="s">
        <v>3343</v>
      </c>
      <c r="I663" s="3" t="s">
        <v>3041</v>
      </c>
    </row>
    <row r="664" spans="4:9" ht="24" customHeight="1" x14ac:dyDescent="0.25">
      <c r="D664" s="6"/>
      <c r="E664" s="1" t="s">
        <v>1266</v>
      </c>
      <c r="F664" s="3" t="s">
        <v>1267</v>
      </c>
      <c r="G664" s="6"/>
      <c r="H664" s="3" t="s">
        <v>3344</v>
      </c>
      <c r="I664" s="3" t="s">
        <v>3041</v>
      </c>
    </row>
    <row r="665" spans="4:9" ht="24" customHeight="1" x14ac:dyDescent="0.25">
      <c r="D665" s="6"/>
      <c r="E665" s="1" t="s">
        <v>1268</v>
      </c>
      <c r="F665" s="3" t="s">
        <v>1269</v>
      </c>
      <c r="G665" s="6"/>
      <c r="H665" s="3" t="s">
        <v>3345</v>
      </c>
      <c r="I665" s="3" t="s">
        <v>3041</v>
      </c>
    </row>
    <row r="666" spans="4:9" ht="24" customHeight="1" x14ac:dyDescent="0.25">
      <c r="D666" s="6"/>
      <c r="E666" s="1" t="s">
        <v>1270</v>
      </c>
      <c r="F666" s="3" t="s">
        <v>1271</v>
      </c>
      <c r="G666" s="6"/>
      <c r="H666" s="3" t="s">
        <v>3346</v>
      </c>
      <c r="I666" s="3" t="s">
        <v>3041</v>
      </c>
    </row>
    <row r="667" spans="4:9" ht="24" customHeight="1" x14ac:dyDescent="0.25">
      <c r="D667" s="6"/>
      <c r="E667" s="1" t="s">
        <v>1272</v>
      </c>
      <c r="F667" s="3" t="s">
        <v>1273</v>
      </c>
      <c r="G667" s="6"/>
      <c r="H667" s="3" t="s">
        <v>3347</v>
      </c>
      <c r="I667" s="3" t="s">
        <v>3041</v>
      </c>
    </row>
    <row r="668" spans="4:9" ht="24" customHeight="1" x14ac:dyDescent="0.25">
      <c r="D668" s="6"/>
      <c r="E668" s="1" t="s">
        <v>1274</v>
      </c>
      <c r="F668" s="3" t="s">
        <v>1275</v>
      </c>
      <c r="G668" s="6"/>
      <c r="H668" s="3" t="s">
        <v>3348</v>
      </c>
      <c r="I668" s="3" t="s">
        <v>3041</v>
      </c>
    </row>
    <row r="669" spans="4:9" ht="24" customHeight="1" x14ac:dyDescent="0.25">
      <c r="D669" s="6"/>
      <c r="E669" s="1" t="s">
        <v>1276</v>
      </c>
      <c r="F669" s="3" t="s">
        <v>1277</v>
      </c>
      <c r="G669" s="6"/>
      <c r="H669" s="3" t="s">
        <v>3349</v>
      </c>
      <c r="I669" s="3" t="s">
        <v>3043</v>
      </c>
    </row>
    <row r="670" spans="4:9" ht="24" customHeight="1" x14ac:dyDescent="0.25">
      <c r="D670" s="6"/>
      <c r="E670" s="1" t="s">
        <v>1278</v>
      </c>
      <c r="F670" s="3" t="s">
        <v>1279</v>
      </c>
      <c r="G670" s="6"/>
      <c r="H670" s="3" t="s">
        <v>3350</v>
      </c>
      <c r="I670" s="3" t="s">
        <v>3043</v>
      </c>
    </row>
    <row r="671" spans="4:9" ht="24" customHeight="1" x14ac:dyDescent="0.25">
      <c r="D671" s="6"/>
      <c r="E671" s="1" t="s">
        <v>1280</v>
      </c>
      <c r="F671" s="3" t="s">
        <v>1281</v>
      </c>
      <c r="G671" s="6"/>
      <c r="H671" s="3" t="s">
        <v>3351</v>
      </c>
      <c r="I671" s="3" t="s">
        <v>3043</v>
      </c>
    </row>
    <row r="672" spans="4:9" ht="24" customHeight="1" x14ac:dyDescent="0.25">
      <c r="D672" s="6"/>
      <c r="E672" s="1" t="s">
        <v>1282</v>
      </c>
      <c r="F672" s="3" t="s">
        <v>1283</v>
      </c>
      <c r="G672" s="6"/>
      <c r="H672" s="3" t="s">
        <v>3352</v>
      </c>
      <c r="I672" s="3" t="s">
        <v>3043</v>
      </c>
    </row>
    <row r="673" spans="4:9" ht="24" customHeight="1" x14ac:dyDescent="0.25">
      <c r="D673" s="6"/>
      <c r="E673" s="1" t="s">
        <v>1284</v>
      </c>
      <c r="F673" s="3" t="s">
        <v>1285</v>
      </c>
      <c r="G673" s="6"/>
      <c r="H673" s="3" t="s">
        <v>3353</v>
      </c>
      <c r="I673" s="3" t="s">
        <v>3044</v>
      </c>
    </row>
    <row r="674" spans="4:9" ht="24" customHeight="1" x14ac:dyDescent="0.25">
      <c r="D674" s="6"/>
      <c r="E674" s="1" t="s">
        <v>1286</v>
      </c>
      <c r="F674" s="3" t="s">
        <v>1287</v>
      </c>
      <c r="G674" s="6"/>
      <c r="H674" s="3" t="s">
        <v>3354</v>
      </c>
      <c r="I674" s="3" t="s">
        <v>3043</v>
      </c>
    </row>
    <row r="675" spans="4:9" ht="24" customHeight="1" x14ac:dyDescent="0.25">
      <c r="D675" s="6"/>
      <c r="E675" s="1" t="s">
        <v>1288</v>
      </c>
      <c r="F675" s="3" t="s">
        <v>1289</v>
      </c>
      <c r="G675" s="6"/>
      <c r="H675" s="3" t="s">
        <v>3355</v>
      </c>
      <c r="I675" s="3" t="s">
        <v>3043</v>
      </c>
    </row>
    <row r="676" spans="4:9" ht="24" customHeight="1" x14ac:dyDescent="0.25">
      <c r="D676" s="6"/>
      <c r="E676" s="1" t="s">
        <v>1290</v>
      </c>
      <c r="F676" s="3" t="s">
        <v>1291</v>
      </c>
      <c r="G676" s="6"/>
      <c r="H676" s="3" t="s">
        <v>3356</v>
      </c>
      <c r="I676" s="3" t="s">
        <v>3043</v>
      </c>
    </row>
    <row r="677" spans="4:9" ht="24" customHeight="1" x14ac:dyDescent="0.25">
      <c r="D677" s="6"/>
      <c r="E677" s="1" t="s">
        <v>1292</v>
      </c>
      <c r="F677" s="3" t="s">
        <v>1293</v>
      </c>
      <c r="G677" s="6"/>
      <c r="H677" s="3" t="s">
        <v>3357</v>
      </c>
      <c r="I677" s="3" t="s">
        <v>3043</v>
      </c>
    </row>
    <row r="678" spans="4:9" ht="24" customHeight="1" x14ac:dyDescent="0.25">
      <c r="D678" s="6"/>
      <c r="E678" s="1" t="s">
        <v>1294</v>
      </c>
      <c r="F678" s="3" t="s">
        <v>1295</v>
      </c>
      <c r="G678" s="6"/>
      <c r="H678" s="3" t="s">
        <v>3358</v>
      </c>
      <c r="I678" s="3" t="s">
        <v>3043</v>
      </c>
    </row>
    <row r="679" spans="4:9" ht="24" customHeight="1" x14ac:dyDescent="0.25">
      <c r="D679" s="6"/>
      <c r="E679" s="1" t="s">
        <v>1296</v>
      </c>
      <c r="F679" s="3" t="s">
        <v>1297</v>
      </c>
      <c r="G679" s="6"/>
      <c r="H679" s="3" t="s">
        <v>3359</v>
      </c>
      <c r="I679" s="3" t="s">
        <v>3043</v>
      </c>
    </row>
    <row r="680" spans="4:9" ht="24" customHeight="1" x14ac:dyDescent="0.25">
      <c r="D680" s="6"/>
      <c r="E680" s="1" t="s">
        <v>1298</v>
      </c>
      <c r="F680" s="3" t="s">
        <v>1299</v>
      </c>
      <c r="G680" s="6"/>
      <c r="H680" s="3" t="s">
        <v>3360</v>
      </c>
      <c r="I680" s="3" t="s">
        <v>3043</v>
      </c>
    </row>
    <row r="681" spans="4:9" ht="24" customHeight="1" x14ac:dyDescent="0.25">
      <c r="D681" s="6"/>
      <c r="E681" s="1" t="s">
        <v>1300</v>
      </c>
      <c r="F681" s="3" t="s">
        <v>1301</v>
      </c>
      <c r="G681" s="6"/>
      <c r="H681" s="3" t="s">
        <v>3361</v>
      </c>
      <c r="I681" s="3" t="s">
        <v>3043</v>
      </c>
    </row>
    <row r="682" spans="4:9" ht="24" customHeight="1" x14ac:dyDescent="0.25">
      <c r="D682" s="6"/>
      <c r="E682" s="1" t="s">
        <v>1302</v>
      </c>
      <c r="F682" s="3" t="s">
        <v>1303</v>
      </c>
      <c r="G682" s="6"/>
      <c r="H682" s="3" t="s">
        <v>3362</v>
      </c>
      <c r="I682" s="3" t="s">
        <v>3043</v>
      </c>
    </row>
    <row r="683" spans="4:9" ht="24" customHeight="1" x14ac:dyDescent="0.25">
      <c r="D683" s="6"/>
      <c r="E683" s="1" t="s">
        <v>1304</v>
      </c>
      <c r="F683" s="3" t="s">
        <v>1305</v>
      </c>
      <c r="G683" s="6"/>
      <c r="H683" s="3" t="s">
        <v>3363</v>
      </c>
      <c r="I683" s="3" t="s">
        <v>3043</v>
      </c>
    </row>
    <row r="684" spans="4:9" ht="24" customHeight="1" x14ac:dyDescent="0.25">
      <c r="D684" s="6"/>
      <c r="E684" s="1" t="s">
        <v>1306</v>
      </c>
      <c r="F684" s="3" t="s">
        <v>1307</v>
      </c>
      <c r="G684" s="6"/>
      <c r="H684" s="3" t="s">
        <v>3364</v>
      </c>
      <c r="I684" s="3" t="s">
        <v>3043</v>
      </c>
    </row>
    <row r="685" spans="4:9" ht="24" customHeight="1" x14ac:dyDescent="0.25">
      <c r="D685" s="6"/>
      <c r="E685" s="1" t="s">
        <v>1308</v>
      </c>
      <c r="F685" s="3" t="s">
        <v>1309</v>
      </c>
      <c r="G685" s="6"/>
      <c r="H685" s="3" t="s">
        <v>3365</v>
      </c>
      <c r="I685" s="3" t="s">
        <v>3043</v>
      </c>
    </row>
    <row r="686" spans="4:9" ht="24" customHeight="1" x14ac:dyDescent="0.25">
      <c r="D686" s="6"/>
      <c r="E686" s="1" t="s">
        <v>1310</v>
      </c>
      <c r="F686" s="3" t="s">
        <v>1311</v>
      </c>
      <c r="G686" s="6"/>
      <c r="H686" s="3" t="s">
        <v>3366</v>
      </c>
      <c r="I686" s="3" t="s">
        <v>3043</v>
      </c>
    </row>
    <row r="687" spans="4:9" ht="24" customHeight="1" x14ac:dyDescent="0.25">
      <c r="D687" s="6"/>
      <c r="E687" s="1" t="s">
        <v>1312</v>
      </c>
      <c r="F687" s="3" t="s">
        <v>1313</v>
      </c>
      <c r="G687" s="6"/>
      <c r="H687" s="3" t="s">
        <v>3367</v>
      </c>
      <c r="I687" s="3" t="s">
        <v>3043</v>
      </c>
    </row>
    <row r="688" spans="4:9" ht="24" customHeight="1" x14ac:dyDescent="0.25">
      <c r="D688" s="6"/>
      <c r="E688" s="1" t="s">
        <v>1314</v>
      </c>
      <c r="F688" s="3" t="s">
        <v>1315</v>
      </c>
      <c r="G688" s="6"/>
      <c r="H688" s="3" t="s">
        <v>3368</v>
      </c>
      <c r="I688" s="3" t="s">
        <v>3043</v>
      </c>
    </row>
    <row r="689" spans="4:9" ht="24" customHeight="1" x14ac:dyDescent="0.25">
      <c r="D689" s="6"/>
      <c r="E689" s="1" t="s">
        <v>1316</v>
      </c>
      <c r="F689" s="3" t="s">
        <v>1317</v>
      </c>
      <c r="G689" s="6"/>
      <c r="H689" s="3" t="s">
        <v>3369</v>
      </c>
      <c r="I689" s="3" t="s">
        <v>3055</v>
      </c>
    </row>
    <row r="690" spans="4:9" ht="24" customHeight="1" x14ac:dyDescent="0.25">
      <c r="D690" s="6"/>
      <c r="E690" s="1" t="s">
        <v>1318</v>
      </c>
      <c r="F690" s="3" t="s">
        <v>1319</v>
      </c>
      <c r="G690" s="6"/>
      <c r="H690" s="3" t="s">
        <v>3370</v>
      </c>
      <c r="I690" s="3" t="s">
        <v>3055</v>
      </c>
    </row>
    <row r="691" spans="4:9" ht="24" customHeight="1" x14ac:dyDescent="0.25">
      <c r="D691" s="6"/>
      <c r="E691" s="1" t="s">
        <v>1320</v>
      </c>
      <c r="F691" s="3" t="s">
        <v>1321</v>
      </c>
      <c r="G691" s="6"/>
      <c r="H691" s="3" t="s">
        <v>3371</v>
      </c>
      <c r="I691" s="3" t="s">
        <v>3044</v>
      </c>
    </row>
    <row r="692" spans="4:9" ht="24" customHeight="1" x14ac:dyDescent="0.25">
      <c r="D692" s="6"/>
      <c r="E692" s="1" t="s">
        <v>1322</v>
      </c>
      <c r="F692" s="3" t="s">
        <v>1323</v>
      </c>
      <c r="G692" s="6"/>
      <c r="H692" s="3" t="s">
        <v>3372</v>
      </c>
      <c r="I692" s="3" t="s">
        <v>3044</v>
      </c>
    </row>
    <row r="693" spans="4:9" ht="24" customHeight="1" x14ac:dyDescent="0.25">
      <c r="D693" s="6"/>
      <c r="E693" s="1" t="s">
        <v>1324</v>
      </c>
      <c r="F693" s="3" t="s">
        <v>1325</v>
      </c>
      <c r="G693" s="6"/>
      <c r="H693" s="3" t="s">
        <v>3373</v>
      </c>
      <c r="I693" s="3" t="s">
        <v>3044</v>
      </c>
    </row>
    <row r="694" spans="4:9" ht="24" customHeight="1" x14ac:dyDescent="0.25">
      <c r="D694" s="6"/>
      <c r="E694" s="1" t="s">
        <v>1326</v>
      </c>
      <c r="F694" s="3" t="s">
        <v>1327</v>
      </c>
      <c r="G694" s="6"/>
      <c r="H694" s="3" t="s">
        <v>3374</v>
      </c>
      <c r="I694" s="3" t="s">
        <v>3044</v>
      </c>
    </row>
    <row r="695" spans="4:9" ht="24" customHeight="1" x14ac:dyDescent="0.25">
      <c r="D695" s="6"/>
      <c r="E695" s="1" t="s">
        <v>1328</v>
      </c>
      <c r="F695" s="3" t="s">
        <v>1329</v>
      </c>
      <c r="G695" s="6"/>
      <c r="H695" s="3" t="s">
        <v>3375</v>
      </c>
      <c r="I695" s="3" t="s">
        <v>3055</v>
      </c>
    </row>
    <row r="696" spans="4:9" ht="24" customHeight="1" x14ac:dyDescent="0.25">
      <c r="D696" s="6"/>
      <c r="E696" s="1" t="s">
        <v>1330</v>
      </c>
      <c r="F696" s="3" t="s">
        <v>1331</v>
      </c>
      <c r="G696" s="6"/>
      <c r="H696" s="3" t="s">
        <v>3376</v>
      </c>
      <c r="I696" s="3" t="s">
        <v>3055</v>
      </c>
    </row>
    <row r="697" spans="4:9" ht="24" customHeight="1" x14ac:dyDescent="0.25">
      <c r="D697" s="6"/>
      <c r="E697" s="1" t="s">
        <v>1332</v>
      </c>
      <c r="F697" s="3" t="s">
        <v>1333</v>
      </c>
      <c r="G697" s="6"/>
      <c r="H697" s="3" t="s">
        <v>3377</v>
      </c>
      <c r="I697" s="3" t="s">
        <v>3043</v>
      </c>
    </row>
    <row r="698" spans="4:9" ht="24" customHeight="1" x14ac:dyDescent="0.25">
      <c r="D698" s="6"/>
      <c r="E698" s="1" t="s">
        <v>1334</v>
      </c>
      <c r="F698" s="3" t="s">
        <v>1335</v>
      </c>
      <c r="G698" s="6"/>
      <c r="H698" s="3" t="s">
        <v>3378</v>
      </c>
      <c r="I698" s="3" t="s">
        <v>3043</v>
      </c>
    </row>
    <row r="699" spans="4:9" ht="24" customHeight="1" x14ac:dyDescent="0.25">
      <c r="D699" s="6"/>
      <c r="E699" s="1" t="s">
        <v>1336</v>
      </c>
      <c r="F699" s="3" t="s">
        <v>1337</v>
      </c>
      <c r="G699" s="6"/>
      <c r="H699" s="3" t="s">
        <v>3379</v>
      </c>
      <c r="I699" s="3" t="s">
        <v>3043</v>
      </c>
    </row>
    <row r="700" spans="4:9" ht="24" customHeight="1" x14ac:dyDescent="0.25">
      <c r="D700" s="6"/>
      <c r="E700" s="1" t="s">
        <v>1338</v>
      </c>
      <c r="F700" s="3" t="s">
        <v>1339</v>
      </c>
      <c r="G700" s="6"/>
      <c r="H700" s="3" t="s">
        <v>3380</v>
      </c>
      <c r="I700" s="3" t="s">
        <v>3043</v>
      </c>
    </row>
    <row r="701" spans="4:9" ht="24" customHeight="1" x14ac:dyDescent="0.25">
      <c r="D701" s="6"/>
      <c r="E701" s="1" t="s">
        <v>1338</v>
      </c>
      <c r="F701" s="3" t="s">
        <v>1340</v>
      </c>
      <c r="G701" s="6"/>
      <c r="H701" s="3" t="s">
        <v>3381</v>
      </c>
      <c r="I701" s="3" t="s">
        <v>3044</v>
      </c>
    </row>
    <row r="702" spans="4:9" ht="24" customHeight="1" x14ac:dyDescent="0.25">
      <c r="D702" s="6"/>
      <c r="E702" s="1" t="s">
        <v>1341</v>
      </c>
      <c r="F702" s="3" t="s">
        <v>1342</v>
      </c>
      <c r="G702" s="6"/>
      <c r="H702" s="3">
        <v>5210</v>
      </c>
      <c r="I702" s="3"/>
    </row>
    <row r="703" spans="4:9" ht="24" customHeight="1" x14ac:dyDescent="0.25">
      <c r="D703" s="6"/>
      <c r="E703" s="1" t="s">
        <v>1343</v>
      </c>
      <c r="F703" s="3" t="s">
        <v>1344</v>
      </c>
      <c r="G703" s="6"/>
      <c r="H703" s="3">
        <v>8210</v>
      </c>
      <c r="I703" s="3"/>
    </row>
    <row r="704" spans="4:9" ht="24" customHeight="1" x14ac:dyDescent="0.25">
      <c r="D704" s="6"/>
      <c r="E704" s="1" t="s">
        <v>1345</v>
      </c>
      <c r="F704" s="3" t="s">
        <v>1346</v>
      </c>
      <c r="G704" s="6"/>
      <c r="H704" s="3">
        <v>8200</v>
      </c>
      <c r="I704" s="3"/>
    </row>
    <row r="705" spans="4:9" ht="24" customHeight="1" x14ac:dyDescent="0.25">
      <c r="D705" s="6"/>
      <c r="E705" s="1" t="s">
        <v>1347</v>
      </c>
      <c r="F705" s="3" t="s">
        <v>1348</v>
      </c>
      <c r="G705" s="6"/>
      <c r="H705" s="3">
        <v>5200</v>
      </c>
      <c r="I705" s="3"/>
    </row>
    <row r="706" spans="4:9" ht="24" customHeight="1" x14ac:dyDescent="0.25">
      <c r="D706" s="6"/>
      <c r="E706" s="1" t="s">
        <v>1349</v>
      </c>
      <c r="F706" s="3" t="s">
        <v>1350</v>
      </c>
      <c r="G706" s="6"/>
      <c r="H706" s="3">
        <v>8615</v>
      </c>
      <c r="I706" s="3" t="s">
        <v>3046</v>
      </c>
    </row>
    <row r="707" spans="4:9" ht="24" customHeight="1" x14ac:dyDescent="0.25">
      <c r="D707" s="6"/>
      <c r="E707" s="1" t="s">
        <v>1351</v>
      </c>
      <c r="F707" s="3" t="s">
        <v>1352</v>
      </c>
      <c r="G707" s="6"/>
      <c r="H707" s="3">
        <v>8605</v>
      </c>
      <c r="I707" s="3" t="s">
        <v>3045</v>
      </c>
    </row>
    <row r="708" spans="4:9" ht="24" customHeight="1" x14ac:dyDescent="0.25">
      <c r="D708" s="6"/>
      <c r="E708" s="1" t="s">
        <v>1353</v>
      </c>
      <c r="F708" s="3" t="s">
        <v>1354</v>
      </c>
      <c r="G708" s="6"/>
      <c r="H708" s="3">
        <v>8800</v>
      </c>
      <c r="I708" s="3" t="s">
        <v>3047</v>
      </c>
    </row>
    <row r="709" spans="4:9" ht="24" customHeight="1" x14ac:dyDescent="0.25">
      <c r="D709" s="6"/>
      <c r="E709" s="1" t="s">
        <v>1355</v>
      </c>
      <c r="F709" s="3" t="s">
        <v>1356</v>
      </c>
      <c r="G709" s="6"/>
      <c r="H709" s="3">
        <v>3050</v>
      </c>
      <c r="I709" s="3" t="s">
        <v>3044</v>
      </c>
    </row>
    <row r="710" spans="4:9" ht="24" customHeight="1" x14ac:dyDescent="0.25">
      <c r="D710" s="6"/>
      <c r="E710" s="1" t="s">
        <v>1357</v>
      </c>
      <c r="F710" s="3" t="s">
        <v>1358</v>
      </c>
      <c r="G710" s="6"/>
      <c r="H710" s="3">
        <v>3901</v>
      </c>
      <c r="I710" s="3" t="s">
        <v>3055</v>
      </c>
    </row>
    <row r="711" spans="4:9" ht="24" customHeight="1" x14ac:dyDescent="0.25">
      <c r="D711" s="6"/>
      <c r="E711" s="1" t="s">
        <v>1359</v>
      </c>
      <c r="F711" s="3" t="s">
        <v>1360</v>
      </c>
      <c r="G711" s="6"/>
      <c r="H711" s="3">
        <v>5901</v>
      </c>
      <c r="I711" s="3" t="s">
        <v>3055</v>
      </c>
    </row>
    <row r="712" spans="4:9" ht="24" customHeight="1" x14ac:dyDescent="0.25">
      <c r="D712" s="6"/>
      <c r="E712" s="1" t="s">
        <v>1361</v>
      </c>
      <c r="F712" s="3" t="s">
        <v>1362</v>
      </c>
      <c r="G712" s="6"/>
      <c r="H712" s="3">
        <v>8713</v>
      </c>
      <c r="I712" s="3" t="s">
        <v>3055</v>
      </c>
    </row>
    <row r="713" spans="4:9" ht="24" customHeight="1" x14ac:dyDescent="0.25">
      <c r="D713" s="6"/>
      <c r="E713" s="1" t="s">
        <v>1363</v>
      </c>
      <c r="F713" s="3" t="s">
        <v>1364</v>
      </c>
      <c r="G713" s="6"/>
      <c r="H713" s="3">
        <v>8703</v>
      </c>
      <c r="I713" s="3"/>
    </row>
    <row r="714" spans="4:9" ht="24" customHeight="1" x14ac:dyDescent="0.25">
      <c r="D714" s="6"/>
      <c r="E714" s="1" t="s">
        <v>1365</v>
      </c>
      <c r="F714" s="3" t="s">
        <v>1366</v>
      </c>
      <c r="G714" s="6"/>
      <c r="H714" s="3">
        <v>9754</v>
      </c>
      <c r="I714" s="3" t="s">
        <v>3055</v>
      </c>
    </row>
    <row r="715" spans="4:9" ht="24" customHeight="1" x14ac:dyDescent="0.25">
      <c r="D715" s="6"/>
      <c r="E715" s="1" t="s">
        <v>1367</v>
      </c>
      <c r="F715" s="3" t="s">
        <v>1368</v>
      </c>
      <c r="G715" s="6"/>
      <c r="H715" s="3">
        <v>3061</v>
      </c>
      <c r="I715" s="3" t="s">
        <v>3055</v>
      </c>
    </row>
    <row r="716" spans="4:9" ht="24" customHeight="1" x14ac:dyDescent="0.25">
      <c r="D716" s="6"/>
      <c r="E716" s="1" t="s">
        <v>1369</v>
      </c>
      <c r="F716" s="3" t="s">
        <v>1370</v>
      </c>
      <c r="G716" s="6"/>
      <c r="H716" s="3">
        <v>3051</v>
      </c>
      <c r="I716" s="3" t="s">
        <v>3044</v>
      </c>
    </row>
    <row r="717" spans="4:9" ht="24" customHeight="1" x14ac:dyDescent="0.25">
      <c r="D717" s="6"/>
      <c r="E717" s="1" t="s">
        <v>1371</v>
      </c>
      <c r="F717" s="3" t="s">
        <v>1372</v>
      </c>
      <c r="G717" s="6"/>
      <c r="H717" s="3">
        <v>3010</v>
      </c>
      <c r="I717" s="3"/>
    </row>
    <row r="718" spans="4:9" ht="24" customHeight="1" x14ac:dyDescent="0.25">
      <c r="D718" s="6"/>
      <c r="E718" s="1" t="s">
        <v>1373</v>
      </c>
      <c r="F718" s="3" t="s">
        <v>1374</v>
      </c>
      <c r="G718" s="6"/>
      <c r="H718" s="3">
        <v>4061</v>
      </c>
      <c r="I718" s="3" t="s">
        <v>3055</v>
      </c>
    </row>
    <row r="719" spans="4:9" ht="24" customHeight="1" x14ac:dyDescent="0.25">
      <c r="D719" s="6"/>
      <c r="E719" s="1" t="s">
        <v>1375</v>
      </c>
      <c r="F719" s="3" t="s">
        <v>1376</v>
      </c>
      <c r="G719" s="6"/>
      <c r="H719" s="3">
        <v>5365</v>
      </c>
      <c r="I719" s="3" t="s">
        <v>3055</v>
      </c>
    </row>
    <row r="720" spans="4:9" ht="24" customHeight="1" x14ac:dyDescent="0.25">
      <c r="D720" s="6"/>
      <c r="E720" s="1" t="s">
        <v>1377</v>
      </c>
      <c r="F720" s="3" t="s">
        <v>1378</v>
      </c>
      <c r="G720" s="6"/>
      <c r="H720" s="3">
        <v>5335</v>
      </c>
      <c r="I720" s="3" t="s">
        <v>3055</v>
      </c>
    </row>
    <row r="721" spans="4:9" ht="24" customHeight="1" x14ac:dyDescent="0.25">
      <c r="D721" s="6"/>
      <c r="E721" s="1" t="s">
        <v>1379</v>
      </c>
      <c r="F721" s="3" t="s">
        <v>1380</v>
      </c>
      <c r="G721" s="6"/>
      <c r="H721" s="3">
        <v>5310</v>
      </c>
      <c r="I721" s="3" t="s">
        <v>3055</v>
      </c>
    </row>
    <row r="722" spans="4:9" ht="24" customHeight="1" x14ac:dyDescent="0.25">
      <c r="D722" s="6"/>
      <c r="E722" s="1" t="s">
        <v>1381</v>
      </c>
      <c r="F722" s="3" t="s">
        <v>1382</v>
      </c>
      <c r="G722" s="6"/>
      <c r="H722" s="3">
        <v>5350</v>
      </c>
      <c r="I722" s="3" t="s">
        <v>3055</v>
      </c>
    </row>
    <row r="723" spans="4:9" ht="24" customHeight="1" x14ac:dyDescent="0.25">
      <c r="D723" s="6"/>
      <c r="E723" s="1" t="s">
        <v>1383</v>
      </c>
      <c r="F723" s="3" t="s">
        <v>1384</v>
      </c>
      <c r="G723" s="6"/>
      <c r="H723" s="3">
        <v>9439</v>
      </c>
      <c r="I723" s="3" t="s">
        <v>3055</v>
      </c>
    </row>
    <row r="724" spans="4:9" ht="24" customHeight="1" x14ac:dyDescent="0.25">
      <c r="D724" s="6"/>
      <c r="E724" s="1" t="s">
        <v>1385</v>
      </c>
      <c r="F724" s="3" t="s">
        <v>1386</v>
      </c>
      <c r="G724" s="6"/>
      <c r="H724" s="3">
        <v>5037</v>
      </c>
      <c r="I724" s="3" t="s">
        <v>3055</v>
      </c>
    </row>
    <row r="725" spans="4:9" ht="24" customHeight="1" x14ac:dyDescent="0.25">
      <c r="D725" s="6"/>
      <c r="E725" s="1" t="s">
        <v>1387</v>
      </c>
      <c r="F725" s="3" t="s">
        <v>1388</v>
      </c>
      <c r="G725" s="6"/>
      <c r="H725" s="3">
        <v>5028</v>
      </c>
      <c r="I725" s="3" t="s">
        <v>3055</v>
      </c>
    </row>
    <row r="726" spans="4:9" ht="24" customHeight="1" x14ac:dyDescent="0.25">
      <c r="D726" s="6"/>
      <c r="E726" s="1" t="s">
        <v>1389</v>
      </c>
      <c r="F726" s="3" t="s">
        <v>1390</v>
      </c>
      <c r="G726" s="6"/>
      <c r="H726" s="3">
        <v>5020</v>
      </c>
      <c r="I726" s="3" t="s">
        <v>3055</v>
      </c>
    </row>
    <row r="727" spans="4:9" ht="24" customHeight="1" x14ac:dyDescent="0.25">
      <c r="D727" s="6"/>
      <c r="E727" s="1" t="s">
        <v>1391</v>
      </c>
      <c r="F727" s="3" t="s">
        <v>1392</v>
      </c>
      <c r="G727" s="6"/>
      <c r="H727" s="3">
        <v>7033</v>
      </c>
      <c r="I727" s="3" t="s">
        <v>3055</v>
      </c>
    </row>
    <row r="728" spans="4:9" ht="24" customHeight="1" x14ac:dyDescent="0.25">
      <c r="D728" s="6"/>
      <c r="E728" s="1" t="s">
        <v>1393</v>
      </c>
      <c r="F728" s="3" t="s">
        <v>1394</v>
      </c>
      <c r="G728" s="6"/>
      <c r="H728" s="3">
        <v>7352</v>
      </c>
      <c r="I728" s="3" t="s">
        <v>3044</v>
      </c>
    </row>
    <row r="729" spans="4:9" ht="24" customHeight="1" x14ac:dyDescent="0.25">
      <c r="D729" s="6"/>
      <c r="E729" s="1" t="s">
        <v>1395</v>
      </c>
      <c r="F729" s="3" t="s">
        <v>1396</v>
      </c>
      <c r="G729" s="6"/>
      <c r="H729" s="3">
        <v>9340</v>
      </c>
      <c r="I729" s="3" t="s">
        <v>3044</v>
      </c>
    </row>
    <row r="730" spans="4:9" ht="24" customHeight="1" x14ac:dyDescent="0.25">
      <c r="D730" s="6"/>
      <c r="E730" s="1" t="s">
        <v>1397</v>
      </c>
      <c r="F730" s="3" t="s">
        <v>1398</v>
      </c>
      <c r="G730" s="6"/>
      <c r="H730" s="3">
        <v>4405</v>
      </c>
      <c r="I730" s="3"/>
    </row>
    <row r="731" spans="4:9" ht="24" customHeight="1" x14ac:dyDescent="0.25">
      <c r="D731" s="6"/>
      <c r="E731" s="1" t="s">
        <v>1399</v>
      </c>
      <c r="F731" s="3" t="s">
        <v>1400</v>
      </c>
      <c r="G731" s="6"/>
      <c r="H731" s="3">
        <v>4406</v>
      </c>
      <c r="I731" s="3"/>
    </row>
    <row r="732" spans="4:9" ht="24" customHeight="1" x14ac:dyDescent="0.25">
      <c r="D732" s="6"/>
      <c r="E732" s="1" t="s">
        <v>1401</v>
      </c>
      <c r="F732" s="3" t="s">
        <v>1402</v>
      </c>
      <c r="G732" s="6"/>
      <c r="H732" s="3" t="s">
        <v>3382</v>
      </c>
      <c r="I732" s="3" t="s">
        <v>2825</v>
      </c>
    </row>
    <row r="733" spans="4:9" ht="24" customHeight="1" x14ac:dyDescent="0.25">
      <c r="D733" s="6"/>
      <c r="E733" s="1" t="s">
        <v>1403</v>
      </c>
      <c r="F733" s="3" t="s">
        <v>1404</v>
      </c>
      <c r="G733" s="6"/>
      <c r="H733" s="3" t="s">
        <v>3383</v>
      </c>
      <c r="I733" s="3" t="s">
        <v>2825</v>
      </c>
    </row>
    <row r="734" spans="4:9" ht="24" customHeight="1" x14ac:dyDescent="0.25">
      <c r="D734" s="6"/>
      <c r="E734" s="1" t="s">
        <v>1405</v>
      </c>
      <c r="F734" s="3" t="s">
        <v>1406</v>
      </c>
      <c r="G734" s="6"/>
      <c r="H734" s="3" t="s">
        <v>3384</v>
      </c>
      <c r="I734" s="3" t="s">
        <v>2825</v>
      </c>
    </row>
    <row r="735" spans="4:9" ht="24" customHeight="1" x14ac:dyDescent="0.25">
      <c r="D735" s="6"/>
      <c r="E735" s="1" t="s">
        <v>1407</v>
      </c>
      <c r="F735" s="3" t="s">
        <v>1408</v>
      </c>
      <c r="G735" s="6"/>
      <c r="H735" s="3" t="s">
        <v>3385</v>
      </c>
      <c r="I735" s="3" t="s">
        <v>2825</v>
      </c>
    </row>
    <row r="736" spans="4:9" ht="24" customHeight="1" x14ac:dyDescent="0.25">
      <c r="D736" s="6"/>
      <c r="E736" s="1" t="s">
        <v>1409</v>
      </c>
      <c r="F736" s="3" t="s">
        <v>1410</v>
      </c>
      <c r="G736" s="6"/>
      <c r="H736" s="3" t="s">
        <v>3386</v>
      </c>
      <c r="I736" s="3" t="s">
        <v>2825</v>
      </c>
    </row>
    <row r="737" spans="4:9" ht="24" customHeight="1" x14ac:dyDescent="0.25">
      <c r="D737" s="6"/>
      <c r="E737" s="1" t="s">
        <v>1411</v>
      </c>
      <c r="F737" s="3" t="s">
        <v>1412</v>
      </c>
      <c r="G737" s="6"/>
      <c r="H737" s="3" t="s">
        <v>3387</v>
      </c>
      <c r="I737" s="3" t="s">
        <v>2825</v>
      </c>
    </row>
    <row r="738" spans="4:9" ht="24" customHeight="1" x14ac:dyDescent="0.25">
      <c r="D738" s="6"/>
      <c r="E738" s="1" t="s">
        <v>1413</v>
      </c>
      <c r="F738" s="3" t="s">
        <v>1414</v>
      </c>
      <c r="G738" s="6"/>
      <c r="H738" s="3" t="s">
        <v>3388</v>
      </c>
      <c r="I738" s="3" t="s">
        <v>2825</v>
      </c>
    </row>
    <row r="739" spans="4:9" ht="24" customHeight="1" x14ac:dyDescent="0.25">
      <c r="D739" s="6"/>
      <c r="E739" s="1" t="s">
        <v>1415</v>
      </c>
      <c r="F739" s="3" t="s">
        <v>1416</v>
      </c>
      <c r="G739" s="6"/>
      <c r="H739" s="3" t="s">
        <v>3389</v>
      </c>
      <c r="I739" s="3" t="s">
        <v>2825</v>
      </c>
    </row>
    <row r="740" spans="4:9" ht="24" customHeight="1" x14ac:dyDescent="0.25">
      <c r="D740" s="6"/>
      <c r="E740" s="1" t="s">
        <v>1417</v>
      </c>
      <c r="F740" s="3" t="s">
        <v>1418</v>
      </c>
      <c r="G740" s="6"/>
      <c r="H740" s="3" t="s">
        <v>3390</v>
      </c>
      <c r="I740" s="3" t="s">
        <v>2825</v>
      </c>
    </row>
    <row r="741" spans="4:9" ht="24" customHeight="1" x14ac:dyDescent="0.25">
      <c r="D741" s="6"/>
      <c r="E741" s="1" t="s">
        <v>1419</v>
      </c>
      <c r="F741" s="3" t="s">
        <v>1420</v>
      </c>
      <c r="G741" s="6"/>
      <c r="H741" s="3" t="s">
        <v>3391</v>
      </c>
      <c r="I741" s="3" t="s">
        <v>2825</v>
      </c>
    </row>
    <row r="742" spans="4:9" ht="24" customHeight="1" x14ac:dyDescent="0.25">
      <c r="D742" s="6"/>
      <c r="E742" s="1" t="s">
        <v>1421</v>
      </c>
      <c r="F742" s="3" t="s">
        <v>1422</v>
      </c>
      <c r="G742" s="6"/>
      <c r="H742" s="3" t="s">
        <v>3392</v>
      </c>
      <c r="I742" s="3" t="s">
        <v>2825</v>
      </c>
    </row>
    <row r="743" spans="4:9" ht="24" customHeight="1" x14ac:dyDescent="0.25">
      <c r="D743" s="6"/>
      <c r="E743" s="1" t="s">
        <v>1423</v>
      </c>
      <c r="F743" s="3" t="s">
        <v>1424</v>
      </c>
      <c r="G743" s="6"/>
      <c r="H743" s="3" t="s">
        <v>3393</v>
      </c>
      <c r="I743" s="3" t="s">
        <v>2825</v>
      </c>
    </row>
    <row r="744" spans="4:9" ht="24" customHeight="1" x14ac:dyDescent="0.25">
      <c r="D744" s="6"/>
      <c r="E744" s="1" t="s">
        <v>1425</v>
      </c>
      <c r="F744" s="3" t="s">
        <v>1426</v>
      </c>
      <c r="G744" s="6"/>
      <c r="H744" s="3" t="s">
        <v>3394</v>
      </c>
      <c r="I744" s="3"/>
    </row>
    <row r="745" spans="4:9" ht="24" customHeight="1" x14ac:dyDescent="0.25">
      <c r="D745" s="6"/>
      <c r="E745" s="1" t="s">
        <v>1427</v>
      </c>
      <c r="F745" s="3" t="s">
        <v>1428</v>
      </c>
      <c r="G745" s="6"/>
      <c r="H745" s="3" t="s">
        <v>3395</v>
      </c>
      <c r="I745" s="3" t="s">
        <v>2825</v>
      </c>
    </row>
    <row r="746" spans="4:9" ht="24" customHeight="1" x14ac:dyDescent="0.25">
      <c r="D746" s="6"/>
      <c r="E746" s="1" t="s">
        <v>1429</v>
      </c>
      <c r="F746" s="3" t="s">
        <v>1430</v>
      </c>
      <c r="G746" s="6"/>
      <c r="H746" s="3" t="s">
        <v>3396</v>
      </c>
      <c r="I746" s="3" t="s">
        <v>2825</v>
      </c>
    </row>
    <row r="747" spans="4:9" ht="24" customHeight="1" x14ac:dyDescent="0.25">
      <c r="D747" s="6"/>
      <c r="E747" s="1" t="s">
        <v>1431</v>
      </c>
      <c r="F747" s="3" t="s">
        <v>1432</v>
      </c>
      <c r="G747" s="6"/>
      <c r="H747" s="3" t="s">
        <v>3397</v>
      </c>
      <c r="I747" s="3" t="s">
        <v>2825</v>
      </c>
    </row>
    <row r="748" spans="4:9" ht="24" customHeight="1" x14ac:dyDescent="0.25">
      <c r="D748" s="6"/>
      <c r="E748" s="1" t="s">
        <v>1433</v>
      </c>
      <c r="F748" s="3" t="s">
        <v>1434</v>
      </c>
      <c r="G748" s="6"/>
      <c r="H748" s="3" t="s">
        <v>3398</v>
      </c>
      <c r="I748" s="3" t="s">
        <v>2825</v>
      </c>
    </row>
    <row r="749" spans="4:9" ht="24" customHeight="1" x14ac:dyDescent="0.25">
      <c r="D749" s="6"/>
      <c r="E749" s="1" t="s">
        <v>1433</v>
      </c>
      <c r="F749" s="3" t="s">
        <v>1435</v>
      </c>
      <c r="G749" s="6"/>
      <c r="H749" s="3" t="s">
        <v>3399</v>
      </c>
      <c r="I749" s="3" t="s">
        <v>2825</v>
      </c>
    </row>
    <row r="750" spans="4:9" ht="24" customHeight="1" x14ac:dyDescent="0.25">
      <c r="D750" s="6"/>
      <c r="E750" s="1" t="s">
        <v>1436</v>
      </c>
      <c r="F750" s="3" t="s">
        <v>1437</v>
      </c>
      <c r="G750" s="6"/>
      <c r="H750" s="3" t="s">
        <v>3400</v>
      </c>
      <c r="I750" s="3" t="s">
        <v>2825</v>
      </c>
    </row>
    <row r="751" spans="4:9" ht="24" customHeight="1" x14ac:dyDescent="0.25">
      <c r="D751" s="6"/>
      <c r="E751" s="1" t="s">
        <v>1438</v>
      </c>
      <c r="F751" s="3" t="s">
        <v>1439</v>
      </c>
      <c r="G751" s="6"/>
      <c r="H751" s="3">
        <v>350</v>
      </c>
      <c r="I751" s="3" t="s">
        <v>2825</v>
      </c>
    </row>
    <row r="752" spans="4:9" ht="24" customHeight="1" x14ac:dyDescent="0.25">
      <c r="D752" s="6"/>
      <c r="E752" s="1" t="s">
        <v>1440</v>
      </c>
      <c r="F752" s="3" t="s">
        <v>1441</v>
      </c>
      <c r="G752" s="6"/>
      <c r="H752" s="3" t="s">
        <v>3401</v>
      </c>
      <c r="I752" s="3" t="s">
        <v>2825</v>
      </c>
    </row>
    <row r="753" spans="4:9" ht="24" customHeight="1" x14ac:dyDescent="0.25">
      <c r="D753" s="6"/>
      <c r="E753" s="1" t="s">
        <v>1442</v>
      </c>
      <c r="F753" s="3" t="s">
        <v>1443</v>
      </c>
      <c r="G753" s="6"/>
      <c r="H753" s="3" t="s">
        <v>3402</v>
      </c>
      <c r="I753" s="3" t="s">
        <v>2825</v>
      </c>
    </row>
    <row r="754" spans="4:9" ht="24" customHeight="1" x14ac:dyDescent="0.25">
      <c r="D754" s="6"/>
      <c r="E754" s="1" t="s">
        <v>1444</v>
      </c>
      <c r="F754" s="3" t="s">
        <v>1445</v>
      </c>
      <c r="G754" s="6"/>
      <c r="H754" s="3" t="s">
        <v>3403</v>
      </c>
      <c r="I754" s="3" t="s">
        <v>2825</v>
      </c>
    </row>
    <row r="755" spans="4:9" ht="24" customHeight="1" x14ac:dyDescent="0.25">
      <c r="D755" s="6"/>
      <c r="E755" s="1" t="s">
        <v>1446</v>
      </c>
      <c r="F755" s="3" t="s">
        <v>1447</v>
      </c>
      <c r="G755" s="6"/>
      <c r="H755" s="3" t="s">
        <v>3404</v>
      </c>
      <c r="I755" s="3" t="s">
        <v>2825</v>
      </c>
    </row>
    <row r="756" spans="4:9" ht="24" customHeight="1" x14ac:dyDescent="0.25">
      <c r="D756" s="6"/>
      <c r="E756" s="1" t="s">
        <v>1448</v>
      </c>
      <c r="F756" s="3" t="s">
        <v>1449</v>
      </c>
      <c r="G756" s="6"/>
      <c r="H756" s="3" t="s">
        <v>3405</v>
      </c>
      <c r="I756" s="3" t="s">
        <v>2825</v>
      </c>
    </row>
    <row r="757" spans="4:9" ht="24" customHeight="1" x14ac:dyDescent="0.25">
      <c r="D757" s="6"/>
      <c r="E757" s="1" t="s">
        <v>1450</v>
      </c>
      <c r="F757" s="3" t="s">
        <v>1451</v>
      </c>
      <c r="G757" s="6"/>
      <c r="H757" s="3" t="s">
        <v>3406</v>
      </c>
      <c r="I757" s="3" t="s">
        <v>2825</v>
      </c>
    </row>
    <row r="758" spans="4:9" ht="24" customHeight="1" x14ac:dyDescent="0.25">
      <c r="D758" s="6"/>
      <c r="E758" s="1" t="s">
        <v>1452</v>
      </c>
      <c r="F758" s="3" t="s">
        <v>1453</v>
      </c>
      <c r="G758" s="6"/>
      <c r="H758" s="3" t="s">
        <v>3407</v>
      </c>
      <c r="I758" s="3" t="s">
        <v>2825</v>
      </c>
    </row>
    <row r="759" spans="4:9" ht="24" customHeight="1" x14ac:dyDescent="0.25">
      <c r="D759" s="6"/>
      <c r="E759" s="1" t="s">
        <v>1454</v>
      </c>
      <c r="F759" s="3" t="s">
        <v>1455</v>
      </c>
      <c r="G759" s="6"/>
      <c r="H759" s="3" t="s">
        <v>3408</v>
      </c>
      <c r="I759" s="3" t="s">
        <v>2825</v>
      </c>
    </row>
    <row r="760" spans="4:9" ht="24" customHeight="1" x14ac:dyDescent="0.25">
      <c r="D760" s="6"/>
      <c r="E760" s="1" t="s">
        <v>1456</v>
      </c>
      <c r="F760" s="3" t="s">
        <v>1457</v>
      </c>
      <c r="G760" s="6"/>
      <c r="H760" s="3" t="s">
        <v>3409</v>
      </c>
      <c r="I760" s="3" t="s">
        <v>2825</v>
      </c>
    </row>
    <row r="761" spans="4:9" ht="24" customHeight="1" x14ac:dyDescent="0.25">
      <c r="D761" s="6"/>
      <c r="E761" s="1" t="s">
        <v>1458</v>
      </c>
      <c r="F761" s="3" t="s">
        <v>1459</v>
      </c>
      <c r="G761" s="6"/>
      <c r="H761" s="3" t="s">
        <v>3410</v>
      </c>
      <c r="I761" s="3"/>
    </row>
    <row r="762" spans="4:9" ht="24" customHeight="1" x14ac:dyDescent="0.25">
      <c r="D762" s="6"/>
      <c r="E762" s="1" t="s">
        <v>1460</v>
      </c>
      <c r="F762" s="3" t="s">
        <v>1461</v>
      </c>
      <c r="G762" s="6"/>
      <c r="H762" s="3" t="s">
        <v>3411</v>
      </c>
      <c r="I762" s="3" t="s">
        <v>2825</v>
      </c>
    </row>
    <row r="763" spans="4:9" ht="24" customHeight="1" x14ac:dyDescent="0.25">
      <c r="D763" s="6"/>
      <c r="E763" s="1" t="s">
        <v>1462</v>
      </c>
      <c r="F763" s="3" t="s">
        <v>1463</v>
      </c>
      <c r="G763" s="6"/>
      <c r="H763" s="3" t="s">
        <v>3412</v>
      </c>
      <c r="I763" s="3" t="s">
        <v>2825</v>
      </c>
    </row>
    <row r="764" spans="4:9" ht="24" customHeight="1" x14ac:dyDescent="0.25">
      <c r="D764" s="6"/>
      <c r="E764" s="1" t="s">
        <v>1464</v>
      </c>
      <c r="F764" s="3" t="s">
        <v>1465</v>
      </c>
      <c r="G764" s="6"/>
      <c r="H764" s="3" t="s">
        <v>3413</v>
      </c>
      <c r="I764" s="3"/>
    </row>
    <row r="765" spans="4:9" ht="24" customHeight="1" x14ac:dyDescent="0.25">
      <c r="D765" s="6"/>
      <c r="E765" s="1" t="s">
        <v>1466</v>
      </c>
      <c r="F765" s="3" t="s">
        <v>1467</v>
      </c>
      <c r="G765" s="6"/>
      <c r="H765" s="3" t="s">
        <v>3414</v>
      </c>
      <c r="I765" s="3" t="s">
        <v>2825</v>
      </c>
    </row>
    <row r="766" spans="4:9" ht="24" customHeight="1" x14ac:dyDescent="0.25">
      <c r="D766" s="6"/>
      <c r="E766" s="1" t="s">
        <v>1468</v>
      </c>
      <c r="F766" s="3" t="s">
        <v>1469</v>
      </c>
      <c r="G766" s="6"/>
      <c r="H766" s="3" t="s">
        <v>3415</v>
      </c>
      <c r="I766" s="3" t="s">
        <v>2825</v>
      </c>
    </row>
    <row r="767" spans="4:9" ht="24" customHeight="1" x14ac:dyDescent="0.25">
      <c r="D767" s="6"/>
      <c r="E767" s="1" t="s">
        <v>1470</v>
      </c>
      <c r="F767" s="3" t="s">
        <v>1471</v>
      </c>
      <c r="G767" s="6"/>
      <c r="H767" s="3" t="s">
        <v>3416</v>
      </c>
      <c r="I767" s="3" t="s">
        <v>2825</v>
      </c>
    </row>
    <row r="768" spans="4:9" ht="24" customHeight="1" x14ac:dyDescent="0.25">
      <c r="D768" s="6"/>
      <c r="E768" s="1" t="s">
        <v>1472</v>
      </c>
      <c r="F768" s="3" t="s">
        <v>1473</v>
      </c>
      <c r="G768" s="6"/>
      <c r="H768" s="3">
        <v>1401</v>
      </c>
      <c r="I768" s="3" t="s">
        <v>3061</v>
      </c>
    </row>
    <row r="769" spans="4:9" ht="24" customHeight="1" x14ac:dyDescent="0.25">
      <c r="D769" s="6"/>
      <c r="E769" s="1" t="s">
        <v>1474</v>
      </c>
      <c r="F769" s="3" t="s">
        <v>1475</v>
      </c>
      <c r="G769" s="6"/>
      <c r="H769" s="3">
        <v>1040</v>
      </c>
      <c r="I769" s="3" t="s">
        <v>3061</v>
      </c>
    </row>
    <row r="770" spans="4:9" ht="24" customHeight="1" x14ac:dyDescent="0.25">
      <c r="D770" s="6"/>
      <c r="E770" s="1" t="s">
        <v>1476</v>
      </c>
      <c r="F770" s="3" t="s">
        <v>1477</v>
      </c>
      <c r="G770" s="6"/>
      <c r="H770" s="3">
        <v>1038</v>
      </c>
      <c r="I770" s="3" t="s">
        <v>3061</v>
      </c>
    </row>
    <row r="771" spans="4:9" ht="24" customHeight="1" x14ac:dyDescent="0.25">
      <c r="D771" s="6"/>
      <c r="E771" s="1" t="s">
        <v>1478</v>
      </c>
      <c r="F771" s="3" t="s">
        <v>1479</v>
      </c>
      <c r="G771" s="6"/>
      <c r="H771" s="3">
        <v>3906</v>
      </c>
      <c r="I771" s="3" t="s">
        <v>3061</v>
      </c>
    </row>
    <row r="772" spans="4:9" ht="24" customHeight="1" x14ac:dyDescent="0.25">
      <c r="D772" s="6"/>
      <c r="E772" s="1" t="s">
        <v>1480</v>
      </c>
      <c r="F772" s="3" t="s">
        <v>1481</v>
      </c>
      <c r="G772" s="6"/>
      <c r="H772" s="3">
        <v>8805</v>
      </c>
      <c r="I772" s="3" t="s">
        <v>3061</v>
      </c>
    </row>
    <row r="773" spans="4:9" ht="24" customHeight="1" x14ac:dyDescent="0.25">
      <c r="D773" s="6"/>
      <c r="E773" s="1" t="s">
        <v>1482</v>
      </c>
      <c r="F773" s="3" t="s">
        <v>1482</v>
      </c>
      <c r="G773" s="6"/>
      <c r="H773" s="3">
        <v>8823</v>
      </c>
      <c r="I773" s="3" t="s">
        <v>3061</v>
      </c>
    </row>
    <row r="774" spans="4:9" ht="24" customHeight="1" x14ac:dyDescent="0.25">
      <c r="D774" s="6"/>
      <c r="E774" s="1" t="s">
        <v>1483</v>
      </c>
      <c r="F774" s="3" t="s">
        <v>1484</v>
      </c>
      <c r="G774" s="6"/>
      <c r="H774" s="3">
        <v>8806</v>
      </c>
      <c r="I774" s="3" t="s">
        <v>3061</v>
      </c>
    </row>
    <row r="775" spans="4:9" ht="24" customHeight="1" x14ac:dyDescent="0.25">
      <c r="D775" s="6"/>
      <c r="E775" s="1" t="s">
        <v>1485</v>
      </c>
      <c r="F775" s="3" t="s">
        <v>1486</v>
      </c>
      <c r="G775" s="6"/>
      <c r="H775" s="3">
        <v>2250</v>
      </c>
      <c r="I775" s="3" t="s">
        <v>3061</v>
      </c>
    </row>
    <row r="776" spans="4:9" ht="24" customHeight="1" x14ac:dyDescent="0.25">
      <c r="D776" s="6"/>
      <c r="E776" s="1" t="s">
        <v>1487</v>
      </c>
      <c r="F776" s="3" t="s">
        <v>1488</v>
      </c>
      <c r="G776" s="6"/>
      <c r="H776" s="3">
        <v>2251</v>
      </c>
      <c r="I776" s="3" t="s">
        <v>3061</v>
      </c>
    </row>
    <row r="777" spans="4:9" ht="24" customHeight="1" x14ac:dyDescent="0.25">
      <c r="D777" s="6"/>
      <c r="E777" s="1" t="s">
        <v>1489</v>
      </c>
      <c r="F777" s="3" t="s">
        <v>1490</v>
      </c>
      <c r="G777" s="6"/>
      <c r="H777" s="3">
        <v>2252</v>
      </c>
      <c r="I777" s="3" t="s">
        <v>3061</v>
      </c>
    </row>
    <row r="778" spans="4:9" ht="24" customHeight="1" x14ac:dyDescent="0.25">
      <c r="D778" s="6"/>
      <c r="E778" s="1" t="s">
        <v>1491</v>
      </c>
      <c r="F778" s="3" t="s">
        <v>1492</v>
      </c>
      <c r="G778" s="6"/>
      <c r="H778" s="3" t="s">
        <v>3417</v>
      </c>
      <c r="I778" s="3" t="s">
        <v>3061</v>
      </c>
    </row>
    <row r="779" spans="4:9" ht="24" customHeight="1" x14ac:dyDescent="0.25">
      <c r="D779" s="6"/>
      <c r="E779" s="1" t="s">
        <v>1493</v>
      </c>
      <c r="F779" s="3" t="s">
        <v>1494</v>
      </c>
      <c r="G779" s="6"/>
      <c r="H779" s="3">
        <v>9009</v>
      </c>
      <c r="I779" s="3" t="s">
        <v>3061</v>
      </c>
    </row>
    <row r="780" spans="4:9" ht="24" customHeight="1" x14ac:dyDescent="0.25">
      <c r="D780" s="6"/>
      <c r="E780" s="1" t="s">
        <v>1495</v>
      </c>
      <c r="F780" s="3" t="s">
        <v>1496</v>
      </c>
      <c r="G780" s="6"/>
      <c r="H780" s="3">
        <v>5103</v>
      </c>
      <c r="I780" s="3" t="s">
        <v>3061</v>
      </c>
    </row>
    <row r="781" spans="4:9" ht="24" customHeight="1" x14ac:dyDescent="0.25">
      <c r="D781" s="6"/>
      <c r="E781" s="1" t="s">
        <v>1497</v>
      </c>
      <c r="F781" s="3" t="s">
        <v>1498</v>
      </c>
      <c r="G781" s="6"/>
      <c r="H781" s="3" t="s">
        <v>3418</v>
      </c>
      <c r="I781" s="3" t="s">
        <v>3061</v>
      </c>
    </row>
    <row r="782" spans="4:9" ht="24" customHeight="1" x14ac:dyDescent="0.25">
      <c r="D782" s="6"/>
      <c r="E782" s="1" t="s">
        <v>1499</v>
      </c>
      <c r="F782" s="3" t="s">
        <v>1500</v>
      </c>
      <c r="G782" s="6"/>
      <c r="H782" s="3">
        <v>8875</v>
      </c>
      <c r="I782" s="3" t="s">
        <v>3061</v>
      </c>
    </row>
    <row r="783" spans="4:9" ht="24" customHeight="1" x14ac:dyDescent="0.25">
      <c r="D783" s="6"/>
      <c r="E783" s="1" t="s">
        <v>37</v>
      </c>
      <c r="F783" s="3" t="s">
        <v>1501</v>
      </c>
      <c r="G783" s="6"/>
      <c r="H783" s="3">
        <v>8882</v>
      </c>
      <c r="I783" s="3" t="s">
        <v>3061</v>
      </c>
    </row>
    <row r="784" spans="4:9" ht="24" customHeight="1" x14ac:dyDescent="0.25">
      <c r="D784" s="6"/>
      <c r="E784" s="1" t="s">
        <v>67</v>
      </c>
      <c r="F784" s="3" t="s">
        <v>1502</v>
      </c>
      <c r="G784" s="6"/>
      <c r="H784" s="3">
        <v>8876</v>
      </c>
      <c r="I784" s="3" t="s">
        <v>3061</v>
      </c>
    </row>
    <row r="785" spans="4:9" ht="24" customHeight="1" x14ac:dyDescent="0.25">
      <c r="D785" s="6"/>
      <c r="E785" s="1" t="s">
        <v>67</v>
      </c>
      <c r="F785" s="3" t="s">
        <v>1503</v>
      </c>
      <c r="G785" s="6"/>
      <c r="H785" s="3">
        <v>8881</v>
      </c>
      <c r="I785" s="3" t="s">
        <v>3061</v>
      </c>
    </row>
    <row r="786" spans="4:9" ht="24" customHeight="1" x14ac:dyDescent="0.25">
      <c r="D786" s="6"/>
      <c r="E786" s="1" t="s">
        <v>70</v>
      </c>
      <c r="F786" s="3" t="s">
        <v>1504</v>
      </c>
      <c r="G786" s="6"/>
      <c r="H786" s="3">
        <v>8886</v>
      </c>
      <c r="I786" s="3" t="s">
        <v>3061</v>
      </c>
    </row>
    <row r="787" spans="4:9" ht="24" customHeight="1" x14ac:dyDescent="0.25">
      <c r="D787" s="6"/>
      <c r="E787" s="1" t="s">
        <v>72</v>
      </c>
      <c r="F787" s="3" t="s">
        <v>1505</v>
      </c>
      <c r="G787" s="6"/>
      <c r="H787" s="3">
        <v>8887</v>
      </c>
      <c r="I787" s="3" t="s">
        <v>3061</v>
      </c>
    </row>
    <row r="788" spans="4:9" ht="24" customHeight="1" x14ac:dyDescent="0.25">
      <c r="D788" s="6"/>
      <c r="E788" s="1" t="s">
        <v>74</v>
      </c>
      <c r="F788" s="3" t="s">
        <v>1506</v>
      </c>
      <c r="G788" s="6"/>
      <c r="H788" s="3">
        <v>8888</v>
      </c>
      <c r="I788" s="3" t="s">
        <v>3061</v>
      </c>
    </row>
    <row r="789" spans="4:9" ht="24" customHeight="1" x14ac:dyDescent="0.25">
      <c r="D789" s="6"/>
      <c r="E789" s="1" t="s">
        <v>76</v>
      </c>
      <c r="F789" s="3" t="s">
        <v>1507</v>
      </c>
      <c r="G789" s="6"/>
      <c r="H789" s="3">
        <v>8868</v>
      </c>
      <c r="I789" s="3" t="s">
        <v>3061</v>
      </c>
    </row>
    <row r="790" spans="4:9" ht="24" customHeight="1" x14ac:dyDescent="0.25">
      <c r="D790" s="6"/>
      <c r="E790" s="1" t="s">
        <v>78</v>
      </c>
      <c r="F790" s="3" t="s">
        <v>1508</v>
      </c>
      <c r="G790" s="6"/>
      <c r="H790" s="3">
        <v>8503</v>
      </c>
      <c r="I790" s="3" t="s">
        <v>3061</v>
      </c>
    </row>
    <row r="791" spans="4:9" ht="24" customHeight="1" x14ac:dyDescent="0.25">
      <c r="D791" s="6"/>
      <c r="E791" s="1" t="s">
        <v>78</v>
      </c>
      <c r="F791" s="3" t="s">
        <v>1509</v>
      </c>
      <c r="G791" s="6"/>
      <c r="H791" s="3">
        <v>8501</v>
      </c>
      <c r="I791" s="3" t="s">
        <v>3061</v>
      </c>
    </row>
    <row r="792" spans="4:9" ht="24" customHeight="1" x14ac:dyDescent="0.25">
      <c r="D792" s="6"/>
      <c r="E792" s="1" t="s">
        <v>107</v>
      </c>
      <c r="F792" s="3" t="s">
        <v>1510</v>
      </c>
      <c r="G792" s="6"/>
      <c r="H792" s="3">
        <v>8860</v>
      </c>
      <c r="I792" s="3" t="s">
        <v>3061</v>
      </c>
    </row>
    <row r="793" spans="4:9" ht="24" customHeight="1" x14ac:dyDescent="0.25">
      <c r="D793" s="6"/>
      <c r="E793" s="1" t="s">
        <v>91</v>
      </c>
      <c r="F793" s="3" t="s">
        <v>1511</v>
      </c>
      <c r="G793" s="6"/>
      <c r="H793" s="3">
        <v>8502</v>
      </c>
      <c r="I793" s="3" t="s">
        <v>3061</v>
      </c>
    </row>
    <row r="794" spans="4:9" ht="24" customHeight="1" x14ac:dyDescent="0.25">
      <c r="D794" s="6"/>
      <c r="E794" s="1" t="s">
        <v>93</v>
      </c>
      <c r="F794" s="3" t="s">
        <v>1512</v>
      </c>
      <c r="G794" s="6"/>
      <c r="H794" s="3">
        <v>8861</v>
      </c>
      <c r="I794" s="3" t="s">
        <v>3061</v>
      </c>
    </row>
    <row r="795" spans="4:9" ht="24" customHeight="1" x14ac:dyDescent="0.25">
      <c r="D795" s="6"/>
      <c r="E795" s="1" t="s">
        <v>95</v>
      </c>
      <c r="F795" s="3" t="s">
        <v>1513</v>
      </c>
      <c r="G795" s="6"/>
      <c r="H795" s="3">
        <v>1725</v>
      </c>
      <c r="I795" s="3" t="s">
        <v>3061</v>
      </c>
    </row>
    <row r="796" spans="4:9" ht="24" customHeight="1" x14ac:dyDescent="0.25">
      <c r="D796" s="6"/>
      <c r="E796" s="1" t="s">
        <v>97</v>
      </c>
      <c r="F796" s="3" t="s">
        <v>1514</v>
      </c>
      <c r="G796" s="6"/>
      <c r="H796" s="3">
        <v>1726</v>
      </c>
      <c r="I796" s="3" t="s">
        <v>3061</v>
      </c>
    </row>
    <row r="797" spans="4:9" ht="24" customHeight="1" x14ac:dyDescent="0.25">
      <c r="D797" s="6"/>
      <c r="E797" s="1" t="s">
        <v>99</v>
      </c>
      <c r="F797" s="3" t="s">
        <v>1515</v>
      </c>
      <c r="G797" s="6"/>
      <c r="H797" s="3">
        <v>1727</v>
      </c>
      <c r="I797" s="3" t="s">
        <v>3061</v>
      </c>
    </row>
    <row r="798" spans="4:9" ht="24" customHeight="1" x14ac:dyDescent="0.25">
      <c r="D798" s="6"/>
      <c r="E798" s="1" t="s">
        <v>101</v>
      </c>
      <c r="F798" s="3" t="s">
        <v>1516</v>
      </c>
      <c r="G798" s="6"/>
      <c r="H798" s="3">
        <v>8863</v>
      </c>
      <c r="I798" s="3" t="s">
        <v>3061</v>
      </c>
    </row>
    <row r="799" spans="4:9" ht="24" customHeight="1" x14ac:dyDescent="0.25">
      <c r="D799" s="6"/>
      <c r="E799" s="1" t="s">
        <v>103</v>
      </c>
      <c r="F799" s="3" t="s">
        <v>1517</v>
      </c>
      <c r="G799" s="6"/>
      <c r="H799" s="3">
        <v>8866</v>
      </c>
      <c r="I799" s="3" t="s">
        <v>3061</v>
      </c>
    </row>
    <row r="800" spans="4:9" ht="24" customHeight="1" x14ac:dyDescent="0.25">
      <c r="D800" s="6"/>
      <c r="E800" s="1" t="s">
        <v>116</v>
      </c>
      <c r="F800" s="3" t="s">
        <v>1518</v>
      </c>
      <c r="G800" s="6"/>
      <c r="H800" s="3">
        <v>7006</v>
      </c>
      <c r="I800" s="3" t="s">
        <v>3061</v>
      </c>
    </row>
    <row r="801" spans="4:9" ht="24" customHeight="1" x14ac:dyDescent="0.25">
      <c r="D801" s="6"/>
      <c r="E801" s="1" t="s">
        <v>118</v>
      </c>
      <c r="F801" s="3" t="s">
        <v>1519</v>
      </c>
      <c r="G801" s="6"/>
      <c r="H801" s="3">
        <v>7002</v>
      </c>
      <c r="I801" s="3" t="s">
        <v>3061</v>
      </c>
    </row>
    <row r="802" spans="4:9" ht="24" customHeight="1" x14ac:dyDescent="0.25">
      <c r="D802" s="6"/>
      <c r="E802" s="1" t="s">
        <v>105</v>
      </c>
      <c r="F802" s="3" t="s">
        <v>1520</v>
      </c>
      <c r="G802" s="6"/>
      <c r="H802" s="3">
        <v>8871</v>
      </c>
      <c r="I802" s="3" t="s">
        <v>3061</v>
      </c>
    </row>
    <row r="803" spans="4:9" ht="24" customHeight="1" x14ac:dyDescent="0.25">
      <c r="D803" s="6"/>
      <c r="E803" s="1" t="s">
        <v>125</v>
      </c>
      <c r="F803" s="3" t="s">
        <v>1521</v>
      </c>
      <c r="G803" s="6"/>
      <c r="H803" s="3">
        <v>8872</v>
      </c>
      <c r="I803" s="3" t="s">
        <v>3061</v>
      </c>
    </row>
    <row r="804" spans="4:9" ht="24" customHeight="1" x14ac:dyDescent="0.25">
      <c r="D804" s="6"/>
      <c r="E804" s="1" t="s">
        <v>127</v>
      </c>
      <c r="F804" s="3" t="s">
        <v>1522</v>
      </c>
      <c r="G804" s="6"/>
      <c r="H804" s="3">
        <v>8869</v>
      </c>
      <c r="I804" s="3" t="s">
        <v>3061</v>
      </c>
    </row>
    <row r="805" spans="4:9" ht="24" customHeight="1" x14ac:dyDescent="0.25">
      <c r="D805" s="6"/>
      <c r="E805" s="1" t="s">
        <v>129</v>
      </c>
      <c r="F805" s="3" t="s">
        <v>1523</v>
      </c>
      <c r="G805" s="6"/>
      <c r="H805" s="3">
        <v>8801</v>
      </c>
      <c r="I805" s="3" t="s">
        <v>3061</v>
      </c>
    </row>
    <row r="806" spans="4:9" ht="24" customHeight="1" x14ac:dyDescent="0.25">
      <c r="D806" s="6"/>
      <c r="E806" s="1" t="s">
        <v>127</v>
      </c>
      <c r="F806" s="3" t="s">
        <v>1524</v>
      </c>
      <c r="G806" s="6"/>
      <c r="H806" s="3">
        <v>8802</v>
      </c>
      <c r="I806" s="3" t="s">
        <v>3061</v>
      </c>
    </row>
    <row r="807" spans="4:9" ht="24" customHeight="1" x14ac:dyDescent="0.25">
      <c r="D807" s="6"/>
      <c r="E807" s="1" t="s">
        <v>129</v>
      </c>
      <c r="F807" s="3" t="s">
        <v>1525</v>
      </c>
      <c r="G807" s="6"/>
      <c r="H807" s="3">
        <v>8808</v>
      </c>
      <c r="I807" s="3" t="s">
        <v>3061</v>
      </c>
    </row>
    <row r="808" spans="4:9" ht="24" customHeight="1" x14ac:dyDescent="0.25">
      <c r="D808" s="6"/>
      <c r="E808" s="1" t="s">
        <v>133</v>
      </c>
      <c r="F808" s="3" t="s">
        <v>1526</v>
      </c>
      <c r="G808" s="6"/>
      <c r="H808" s="3">
        <v>8815</v>
      </c>
      <c r="I808" s="3" t="s">
        <v>3061</v>
      </c>
    </row>
    <row r="809" spans="4:9" ht="24" customHeight="1" x14ac:dyDescent="0.25">
      <c r="D809" s="6"/>
      <c r="E809" s="1" t="s">
        <v>135</v>
      </c>
      <c r="F809" s="3" t="s">
        <v>1527</v>
      </c>
      <c r="G809" s="6"/>
      <c r="H809" s="3" t="s">
        <v>3419</v>
      </c>
      <c r="I809" s="3"/>
    </row>
    <row r="810" spans="4:9" ht="24" customHeight="1" x14ac:dyDescent="0.25">
      <c r="D810" s="6"/>
      <c r="E810" s="1" t="s">
        <v>135</v>
      </c>
      <c r="F810" s="3" t="s">
        <v>1528</v>
      </c>
      <c r="G810" s="6"/>
      <c r="H810" s="3">
        <v>1695</v>
      </c>
      <c r="I810" s="3"/>
    </row>
    <row r="811" spans="4:9" ht="24" customHeight="1" x14ac:dyDescent="0.25">
      <c r="D811" s="6"/>
      <c r="E811" s="1" t="s">
        <v>140</v>
      </c>
      <c r="F811" s="3" t="s">
        <v>1529</v>
      </c>
      <c r="G811" s="6"/>
      <c r="H811" s="3">
        <v>1691</v>
      </c>
      <c r="I811" s="3"/>
    </row>
    <row r="812" spans="4:9" ht="24" customHeight="1" x14ac:dyDescent="0.25">
      <c r="D812" s="6"/>
      <c r="E812" s="1" t="s">
        <v>142</v>
      </c>
      <c r="F812" s="3" t="s">
        <v>1530</v>
      </c>
      <c r="G812" s="6"/>
      <c r="H812" s="3" t="s">
        <v>3420</v>
      </c>
      <c r="I812" s="3" t="s">
        <v>3061</v>
      </c>
    </row>
    <row r="813" spans="4:9" ht="24" customHeight="1" x14ac:dyDescent="0.25">
      <c r="D813" s="6"/>
      <c r="E813" s="1" t="s">
        <v>144</v>
      </c>
      <c r="F813" s="3" t="s">
        <v>1531</v>
      </c>
      <c r="G813" s="6"/>
      <c r="H813" s="3" t="s">
        <v>3421</v>
      </c>
      <c r="I813" s="3" t="s">
        <v>3061</v>
      </c>
    </row>
    <row r="814" spans="4:9" ht="24" customHeight="1" x14ac:dyDescent="0.25">
      <c r="D814" s="6"/>
      <c r="E814" s="1" t="s">
        <v>146</v>
      </c>
      <c r="F814" s="3" t="s">
        <v>1532</v>
      </c>
      <c r="G814" s="6"/>
      <c r="H814" s="3" t="s">
        <v>3422</v>
      </c>
      <c r="I814" s="3" t="s">
        <v>3061</v>
      </c>
    </row>
    <row r="815" spans="4:9" ht="24" customHeight="1" x14ac:dyDescent="0.25">
      <c r="D815" s="6"/>
      <c r="E815" s="1" t="s">
        <v>146</v>
      </c>
      <c r="F815" s="3" t="s">
        <v>1533</v>
      </c>
      <c r="G815" s="6"/>
      <c r="H815" s="3" t="s">
        <v>3423</v>
      </c>
      <c r="I815" s="3" t="s">
        <v>3061</v>
      </c>
    </row>
    <row r="816" spans="4:9" ht="24" customHeight="1" x14ac:dyDescent="0.25">
      <c r="D816" s="6"/>
      <c r="E816" s="1" t="s">
        <v>155</v>
      </c>
      <c r="F816" s="3" t="s">
        <v>1534</v>
      </c>
      <c r="G816" s="6"/>
      <c r="H816" s="3" t="s">
        <v>3424</v>
      </c>
      <c r="I816" s="3" t="s">
        <v>3061</v>
      </c>
    </row>
    <row r="817" spans="4:9" ht="24" customHeight="1" x14ac:dyDescent="0.25">
      <c r="D817" s="6"/>
      <c r="E817" s="1" t="s">
        <v>157</v>
      </c>
      <c r="F817" s="3" t="s">
        <v>1535</v>
      </c>
      <c r="G817" s="6"/>
      <c r="H817" s="3">
        <v>9008</v>
      </c>
      <c r="I817" s="3" t="s">
        <v>3061</v>
      </c>
    </row>
    <row r="818" spans="4:9" ht="24" customHeight="1" x14ac:dyDescent="0.25">
      <c r="D818" s="6"/>
      <c r="E818" s="1" t="s">
        <v>159</v>
      </c>
      <c r="F818" s="3" t="s">
        <v>1536</v>
      </c>
      <c r="G818" s="6"/>
      <c r="H818" s="3">
        <v>8700</v>
      </c>
      <c r="I818" s="3" t="s">
        <v>3048</v>
      </c>
    </row>
    <row r="819" spans="4:9" ht="24" customHeight="1" x14ac:dyDescent="0.25">
      <c r="D819" s="6"/>
      <c r="E819" s="1" t="s">
        <v>171</v>
      </c>
      <c r="F819" s="3" t="s">
        <v>1537</v>
      </c>
      <c r="G819" s="6"/>
      <c r="H819" s="3">
        <v>8712</v>
      </c>
      <c r="I819" s="3" t="s">
        <v>3048</v>
      </c>
    </row>
    <row r="820" spans="4:9" ht="24" customHeight="1" x14ac:dyDescent="0.25">
      <c r="D820" s="6"/>
      <c r="E820" s="1" t="s">
        <v>183</v>
      </c>
      <c r="F820" s="3" t="s">
        <v>1538</v>
      </c>
      <c r="G820" s="6"/>
      <c r="H820" s="3">
        <v>8711</v>
      </c>
      <c r="I820" s="3" t="s">
        <v>3048</v>
      </c>
    </row>
    <row r="821" spans="4:9" ht="24" customHeight="1" x14ac:dyDescent="0.25">
      <c r="D821" s="6"/>
      <c r="E821" s="1" t="s">
        <v>227</v>
      </c>
      <c r="F821" s="3" t="s">
        <v>1539</v>
      </c>
      <c r="G821" s="6"/>
      <c r="H821" s="3">
        <v>8820</v>
      </c>
      <c r="I821" s="3" t="s">
        <v>3048</v>
      </c>
    </row>
    <row r="822" spans="4:9" ht="24" customHeight="1" x14ac:dyDescent="0.25">
      <c r="D822" s="6"/>
      <c r="E822" s="1" t="s">
        <v>231</v>
      </c>
      <c r="F822" s="3" t="s">
        <v>1540</v>
      </c>
      <c r="G822" s="6"/>
      <c r="H822" s="3">
        <v>5505</v>
      </c>
      <c r="I822" s="3"/>
    </row>
    <row r="823" spans="4:9" ht="24" customHeight="1" x14ac:dyDescent="0.25">
      <c r="D823" s="6"/>
      <c r="E823" s="1" t="s">
        <v>237</v>
      </c>
      <c r="F823" s="3" t="s">
        <v>1541</v>
      </c>
      <c r="G823" s="6"/>
      <c r="H823" s="3">
        <v>5501</v>
      </c>
      <c r="I823" s="3"/>
    </row>
    <row r="824" spans="4:9" ht="24" customHeight="1" x14ac:dyDescent="0.25">
      <c r="D824" s="6"/>
      <c r="E824" s="1" t="s">
        <v>249</v>
      </c>
      <c r="F824" s="3" t="s">
        <v>1542</v>
      </c>
      <c r="G824" s="6"/>
      <c r="H824" s="3">
        <v>5503</v>
      </c>
      <c r="I824" s="3"/>
    </row>
    <row r="825" spans="4:9" ht="24" customHeight="1" x14ac:dyDescent="0.25">
      <c r="D825" s="6"/>
      <c r="E825" s="1" t="s">
        <v>257</v>
      </c>
      <c r="F825" s="3" t="s">
        <v>1543</v>
      </c>
      <c r="G825" s="6"/>
      <c r="H825" s="3">
        <v>5502</v>
      </c>
      <c r="I825" s="3"/>
    </row>
    <row r="826" spans="4:9" ht="24" customHeight="1" x14ac:dyDescent="0.25">
      <c r="D826" s="6"/>
      <c r="E826" s="1" t="s">
        <v>263</v>
      </c>
      <c r="F826" s="3" t="s">
        <v>1544</v>
      </c>
      <c r="G826" s="6"/>
      <c r="H826" s="3" t="s">
        <v>3425</v>
      </c>
      <c r="I826" s="3"/>
    </row>
    <row r="827" spans="4:9" ht="24" customHeight="1" x14ac:dyDescent="0.25">
      <c r="D827" s="6"/>
      <c r="E827" s="1" t="s">
        <v>265</v>
      </c>
      <c r="F827" s="3" t="s">
        <v>1545</v>
      </c>
      <c r="G827" s="6"/>
      <c r="H827" s="3" t="s">
        <v>3426</v>
      </c>
      <c r="I827" s="3"/>
    </row>
    <row r="828" spans="4:9" ht="24" customHeight="1" x14ac:dyDescent="0.25">
      <c r="D828" s="6"/>
      <c r="E828" s="1" t="s">
        <v>283</v>
      </c>
      <c r="F828" s="3" t="s">
        <v>1546</v>
      </c>
      <c r="G828" s="6"/>
      <c r="H828" s="3" t="s">
        <v>3427</v>
      </c>
      <c r="I828" s="3"/>
    </row>
    <row r="829" spans="4:9" ht="24" customHeight="1" x14ac:dyDescent="0.25">
      <c r="D829" s="6"/>
      <c r="E829" s="1" t="s">
        <v>319</v>
      </c>
      <c r="F829" s="3" t="s">
        <v>1547</v>
      </c>
      <c r="G829" s="6"/>
      <c r="H829" s="3" t="s">
        <v>3428</v>
      </c>
      <c r="I829" s="3"/>
    </row>
    <row r="830" spans="4:9" ht="24" customHeight="1" x14ac:dyDescent="0.25">
      <c r="D830" s="6"/>
      <c r="E830" s="1" t="s">
        <v>355</v>
      </c>
      <c r="F830" s="3" t="s">
        <v>1548</v>
      </c>
      <c r="G830" s="6"/>
      <c r="H830" s="3" t="s">
        <v>3429</v>
      </c>
      <c r="I830" s="3"/>
    </row>
    <row r="831" spans="4:9" ht="24" customHeight="1" x14ac:dyDescent="0.25">
      <c r="D831" s="6"/>
      <c r="E831" s="1" t="s">
        <v>357</v>
      </c>
      <c r="F831" s="3" t="s">
        <v>1549</v>
      </c>
      <c r="G831" s="6"/>
      <c r="H831" s="3" t="s">
        <v>3430</v>
      </c>
      <c r="I831" s="3"/>
    </row>
    <row r="832" spans="4:9" ht="24" customHeight="1" x14ac:dyDescent="0.25">
      <c r="D832" s="6"/>
      <c r="E832" s="1" t="s">
        <v>373</v>
      </c>
      <c r="F832" s="3" t="s">
        <v>1550</v>
      </c>
      <c r="G832" s="6"/>
      <c r="H832" s="3" t="s">
        <v>3431</v>
      </c>
      <c r="I832" s="3" t="s">
        <v>3036</v>
      </c>
    </row>
    <row r="833" spans="4:9" ht="24" customHeight="1" x14ac:dyDescent="0.25">
      <c r="D833" s="6"/>
      <c r="E833" s="1" t="s">
        <v>378</v>
      </c>
      <c r="F833" s="3" t="s">
        <v>1551</v>
      </c>
      <c r="G833" s="6"/>
      <c r="H833" s="3" t="s">
        <v>3432</v>
      </c>
      <c r="I833" s="3" t="s">
        <v>3036</v>
      </c>
    </row>
    <row r="834" spans="4:9" ht="24" customHeight="1" x14ac:dyDescent="0.25">
      <c r="D834" s="6"/>
      <c r="E834" s="1" t="s">
        <v>380</v>
      </c>
      <c r="F834" s="3" t="s">
        <v>1552</v>
      </c>
      <c r="G834" s="6"/>
      <c r="H834" s="3" t="s">
        <v>3433</v>
      </c>
      <c r="I834" s="3" t="s">
        <v>3036</v>
      </c>
    </row>
    <row r="835" spans="4:9" ht="24" customHeight="1" x14ac:dyDescent="0.25">
      <c r="D835" s="6"/>
      <c r="E835" s="1" t="s">
        <v>423</v>
      </c>
      <c r="F835" s="3" t="s">
        <v>1553</v>
      </c>
      <c r="G835" s="6"/>
      <c r="H835" s="3" t="s">
        <v>3434</v>
      </c>
      <c r="I835" s="3" t="s">
        <v>3038</v>
      </c>
    </row>
    <row r="836" spans="4:9" ht="24" customHeight="1" x14ac:dyDescent="0.25">
      <c r="D836" s="6"/>
      <c r="E836" s="1" t="s">
        <v>440</v>
      </c>
      <c r="F836" s="3" t="s">
        <v>1554</v>
      </c>
      <c r="G836" s="6"/>
      <c r="H836" s="3" t="s">
        <v>3435</v>
      </c>
      <c r="I836" s="3" t="s">
        <v>3040</v>
      </c>
    </row>
    <row r="837" spans="4:9" ht="24" customHeight="1" x14ac:dyDescent="0.25">
      <c r="D837" s="6"/>
      <c r="E837" s="1" t="s">
        <v>466</v>
      </c>
      <c r="F837" s="3" t="s">
        <v>1555</v>
      </c>
      <c r="G837" s="6"/>
      <c r="H837" s="3" t="s">
        <v>3436</v>
      </c>
      <c r="I837" s="3" t="s">
        <v>3040</v>
      </c>
    </row>
    <row r="838" spans="4:9" ht="24" customHeight="1" x14ac:dyDescent="0.25">
      <c r="D838" s="6"/>
      <c r="E838" s="1" t="s">
        <v>468</v>
      </c>
      <c r="F838" s="3" t="s">
        <v>1556</v>
      </c>
      <c r="G838" s="6"/>
      <c r="H838" s="3">
        <v>0</v>
      </c>
      <c r="I838" s="3"/>
    </row>
    <row r="839" spans="4:9" ht="24" customHeight="1" x14ac:dyDescent="0.25">
      <c r="D839" s="6"/>
      <c r="E839" s="1" t="s">
        <v>470</v>
      </c>
      <c r="F839" s="3" t="s">
        <v>1557</v>
      </c>
      <c r="G839" s="6"/>
      <c r="H839" s="3">
        <v>0</v>
      </c>
      <c r="I839" s="3"/>
    </row>
    <row r="840" spans="4:9" ht="24" customHeight="1" x14ac:dyDescent="0.25">
      <c r="D840" s="6"/>
      <c r="E840" s="1" t="s">
        <v>484</v>
      </c>
      <c r="F840" s="3" t="s">
        <v>1558</v>
      </c>
      <c r="G840" s="6"/>
      <c r="H840" s="3">
        <v>0</v>
      </c>
      <c r="I840" s="3"/>
    </row>
    <row r="841" spans="4:9" ht="24" customHeight="1" x14ac:dyDescent="0.25">
      <c r="D841" s="6"/>
      <c r="E841" s="1" t="s">
        <v>486</v>
      </c>
      <c r="F841" s="3" t="s">
        <v>1559</v>
      </c>
      <c r="G841" s="6"/>
      <c r="H841" s="3">
        <v>0</v>
      </c>
      <c r="I841" s="3"/>
    </row>
    <row r="842" spans="4:9" ht="24" customHeight="1" x14ac:dyDescent="0.25">
      <c r="D842" s="6"/>
      <c r="E842" s="1" t="s">
        <v>488</v>
      </c>
      <c r="F842" s="3" t="s">
        <v>1560</v>
      </c>
      <c r="G842" s="6"/>
      <c r="H842" s="3">
        <v>0</v>
      </c>
      <c r="I842" s="3"/>
    </row>
    <row r="843" spans="4:9" ht="24" customHeight="1" x14ac:dyDescent="0.25">
      <c r="D843" s="6"/>
      <c r="E843" s="1" t="s">
        <v>511</v>
      </c>
      <c r="F843" s="3" t="s">
        <v>1561</v>
      </c>
      <c r="G843" s="6"/>
      <c r="H843" s="3">
        <v>0</v>
      </c>
      <c r="I843" s="3"/>
    </row>
    <row r="844" spans="4:9" ht="24" customHeight="1" x14ac:dyDescent="0.25">
      <c r="D844" s="6"/>
      <c r="E844" s="1" t="s">
        <v>523</v>
      </c>
      <c r="F844" s="3" t="s">
        <v>1562</v>
      </c>
      <c r="G844" s="6"/>
      <c r="H844" s="3">
        <v>0</v>
      </c>
      <c r="I844" s="3"/>
    </row>
    <row r="845" spans="4:9" ht="24" customHeight="1" x14ac:dyDescent="0.25">
      <c r="D845" s="6"/>
      <c r="E845" s="1" t="s">
        <v>525</v>
      </c>
      <c r="F845" s="3" t="s">
        <v>1563</v>
      </c>
      <c r="G845" s="6"/>
      <c r="H845" s="3">
        <v>0</v>
      </c>
      <c r="I845" s="3"/>
    </row>
    <row r="846" spans="4:9" ht="24" customHeight="1" x14ac:dyDescent="0.25">
      <c r="D846" s="6"/>
      <c r="E846" s="1" t="s">
        <v>527</v>
      </c>
      <c r="F846" s="3" t="s">
        <v>1564</v>
      </c>
      <c r="G846" s="6"/>
      <c r="H846" s="3">
        <v>0</v>
      </c>
      <c r="I846" s="3"/>
    </row>
    <row r="847" spans="4:9" ht="24" customHeight="1" x14ac:dyDescent="0.25">
      <c r="D847" s="6"/>
      <c r="E847" s="1" t="s">
        <v>529</v>
      </c>
      <c r="F847" s="3" t="s">
        <v>1565</v>
      </c>
      <c r="G847" s="6"/>
      <c r="H847" s="3">
        <v>0</v>
      </c>
      <c r="I847" s="3"/>
    </row>
    <row r="848" spans="4:9" ht="24" customHeight="1" x14ac:dyDescent="0.25">
      <c r="D848" s="6"/>
      <c r="E848" s="1" t="s">
        <v>531</v>
      </c>
      <c r="F848" s="3" t="s">
        <v>1566</v>
      </c>
      <c r="G848" s="6"/>
      <c r="H848" s="3">
        <v>0</v>
      </c>
      <c r="I848" s="3"/>
    </row>
    <row r="849" spans="4:9" ht="24" customHeight="1" x14ac:dyDescent="0.25">
      <c r="D849" s="6"/>
      <c r="E849" s="1" t="s">
        <v>533</v>
      </c>
      <c r="F849" s="3" t="s">
        <v>1567</v>
      </c>
      <c r="G849" s="6"/>
      <c r="H849" s="3">
        <v>0</v>
      </c>
      <c r="I849" s="3"/>
    </row>
    <row r="850" spans="4:9" ht="24" customHeight="1" x14ac:dyDescent="0.25">
      <c r="D850" s="6"/>
      <c r="E850" s="1" t="s">
        <v>535</v>
      </c>
      <c r="F850" s="3" t="s">
        <v>1568</v>
      </c>
      <c r="G850" s="6"/>
      <c r="H850" s="3">
        <v>0</v>
      </c>
      <c r="I850" s="3"/>
    </row>
    <row r="851" spans="4:9" ht="24" customHeight="1" x14ac:dyDescent="0.25">
      <c r="D851" s="6"/>
      <c r="E851" s="1" t="s">
        <v>539</v>
      </c>
      <c r="F851" s="3" t="s">
        <v>1569</v>
      </c>
      <c r="G851" s="6"/>
      <c r="H851" s="3">
        <v>0</v>
      </c>
      <c r="I851" s="3"/>
    </row>
    <row r="852" spans="4:9" ht="24" customHeight="1" x14ac:dyDescent="0.25">
      <c r="D852" s="6"/>
      <c r="E852" s="1" t="s">
        <v>541</v>
      </c>
      <c r="F852" s="3" t="s">
        <v>1570</v>
      </c>
      <c r="G852" s="6"/>
      <c r="H852" s="3">
        <v>0</v>
      </c>
      <c r="I852" s="3"/>
    </row>
    <row r="853" spans="4:9" ht="24" customHeight="1" x14ac:dyDescent="0.25">
      <c r="D853" s="6"/>
      <c r="E853" s="1" t="s">
        <v>543</v>
      </c>
      <c r="F853" s="3" t="s">
        <v>1571</v>
      </c>
      <c r="G853" s="6"/>
      <c r="H853" s="3">
        <v>0</v>
      </c>
      <c r="I853" s="3"/>
    </row>
    <row r="854" spans="4:9" ht="24" customHeight="1" x14ac:dyDescent="0.25">
      <c r="D854" s="6"/>
      <c r="E854" s="1" t="s">
        <v>547</v>
      </c>
      <c r="F854" s="3" t="s">
        <v>1572</v>
      </c>
      <c r="G854" s="6"/>
      <c r="H854" s="3">
        <v>0</v>
      </c>
      <c r="I854" s="3"/>
    </row>
    <row r="855" spans="4:9" ht="24" customHeight="1" x14ac:dyDescent="0.25">
      <c r="D855" s="6"/>
      <c r="E855" s="1" t="s">
        <v>549</v>
      </c>
      <c r="F855" s="3" t="s">
        <v>1573</v>
      </c>
      <c r="G855" s="6"/>
      <c r="H855" s="3">
        <v>0</v>
      </c>
      <c r="I855" s="3"/>
    </row>
    <row r="856" spans="4:9" ht="24" customHeight="1" x14ac:dyDescent="0.25">
      <c r="D856" s="6"/>
      <c r="E856" s="1" t="s">
        <v>551</v>
      </c>
      <c r="F856" s="3" t="s">
        <v>1574</v>
      </c>
      <c r="G856" s="6"/>
      <c r="H856" s="3">
        <v>0</v>
      </c>
      <c r="I856" s="3"/>
    </row>
    <row r="857" spans="4:9" ht="24" customHeight="1" x14ac:dyDescent="0.25">
      <c r="D857" s="6"/>
      <c r="E857" s="1" t="s">
        <v>553</v>
      </c>
      <c r="F857" s="3" t="s">
        <v>1575</v>
      </c>
      <c r="G857" s="6"/>
      <c r="H857" s="3">
        <v>0</v>
      </c>
      <c r="I857" s="3"/>
    </row>
    <row r="858" spans="4:9" ht="24" customHeight="1" x14ac:dyDescent="0.25">
      <c r="D858" s="6"/>
      <c r="E858" s="1" t="s">
        <v>555</v>
      </c>
      <c r="F858" s="3" t="s">
        <v>1576</v>
      </c>
      <c r="G858" s="6"/>
      <c r="H858" s="10">
        <v>0</v>
      </c>
    </row>
    <row r="859" spans="4:9" ht="24" customHeight="1" x14ac:dyDescent="0.25">
      <c r="D859" s="6"/>
      <c r="E859" s="1" t="s">
        <v>577</v>
      </c>
      <c r="F859" s="3" t="s">
        <v>1577</v>
      </c>
      <c r="G859" s="6"/>
    </row>
    <row r="860" spans="4:9" ht="24" customHeight="1" x14ac:dyDescent="0.25">
      <c r="D860" s="6"/>
      <c r="E860" s="1" t="s">
        <v>579</v>
      </c>
      <c r="F860" s="3" t="s">
        <v>1578</v>
      </c>
      <c r="G860" s="6"/>
    </row>
    <row r="861" spans="4:9" ht="24" customHeight="1" x14ac:dyDescent="0.25">
      <c r="D861" s="6"/>
      <c r="E861" s="1" t="s">
        <v>581</v>
      </c>
      <c r="F861" s="3" t="s">
        <v>1579</v>
      </c>
      <c r="G861" s="6"/>
    </row>
    <row r="862" spans="4:9" ht="24" customHeight="1" x14ac:dyDescent="0.25">
      <c r="D862" s="6"/>
      <c r="E862" s="1" t="s">
        <v>589</v>
      </c>
      <c r="F862" s="3" t="s">
        <v>1580</v>
      </c>
      <c r="G862" s="6"/>
    </row>
    <row r="863" spans="4:9" ht="24" customHeight="1" x14ac:dyDescent="0.25">
      <c r="D863" s="6"/>
      <c r="E863" s="1" t="s">
        <v>599</v>
      </c>
      <c r="F863" s="3" t="s">
        <v>1581</v>
      </c>
      <c r="G863" s="6"/>
    </row>
    <row r="864" spans="4:9" ht="24" customHeight="1" x14ac:dyDescent="0.25">
      <c r="D864" s="6"/>
      <c r="E864" s="1" t="s">
        <v>621</v>
      </c>
      <c r="F864" s="3" t="s">
        <v>1582</v>
      </c>
      <c r="G864" s="6"/>
    </row>
    <row r="865" spans="4:7" ht="24" customHeight="1" x14ac:dyDescent="0.25">
      <c r="D865" s="6"/>
      <c r="E865" s="1" t="s">
        <v>623</v>
      </c>
      <c r="F865" s="3" t="s">
        <v>1583</v>
      </c>
      <c r="G865" s="6"/>
    </row>
    <row r="866" spans="4:7" ht="24" customHeight="1" x14ac:dyDescent="0.25">
      <c r="D866" s="6"/>
      <c r="E866" s="1" t="s">
        <v>621</v>
      </c>
      <c r="F866" s="3" t="s">
        <v>1584</v>
      </c>
      <c r="G866" s="6"/>
    </row>
    <row r="867" spans="4:7" ht="24" customHeight="1" x14ac:dyDescent="0.25">
      <c r="D867" s="6"/>
      <c r="E867" s="1" t="s">
        <v>623</v>
      </c>
      <c r="F867" s="3" t="s">
        <v>1585</v>
      </c>
      <c r="G867" s="6"/>
    </row>
    <row r="868" spans="4:7" ht="24" customHeight="1" x14ac:dyDescent="0.25">
      <c r="D868" s="6"/>
      <c r="E868" s="1" t="s">
        <v>627</v>
      </c>
      <c r="F868" s="3" t="s">
        <v>1586</v>
      </c>
      <c r="G868" s="6"/>
    </row>
    <row r="869" spans="4:7" ht="24" customHeight="1" x14ac:dyDescent="0.25">
      <c r="D869" s="6"/>
      <c r="E869" s="1" t="s">
        <v>629</v>
      </c>
      <c r="F869" s="3" t="s">
        <v>1587</v>
      </c>
      <c r="G869" s="6"/>
    </row>
    <row r="870" spans="4:7" ht="24" customHeight="1" x14ac:dyDescent="0.25">
      <c r="D870" s="6"/>
      <c r="E870" s="1" t="s">
        <v>631</v>
      </c>
      <c r="F870" s="3" t="s">
        <v>1588</v>
      </c>
      <c r="G870" s="6"/>
    </row>
    <row r="871" spans="4:7" ht="24" customHeight="1" x14ac:dyDescent="0.25">
      <c r="D871" s="6"/>
      <c r="E871" s="1" t="s">
        <v>633</v>
      </c>
      <c r="F871" s="3" t="s">
        <v>1589</v>
      </c>
      <c r="G871" s="6"/>
    </row>
    <row r="872" spans="4:7" ht="24" customHeight="1" x14ac:dyDescent="0.25">
      <c r="D872" s="6"/>
      <c r="E872" s="1" t="s">
        <v>635</v>
      </c>
      <c r="F872" s="3" t="s">
        <v>1590</v>
      </c>
      <c r="G872" s="6"/>
    </row>
    <row r="873" spans="4:7" ht="24" customHeight="1" x14ac:dyDescent="0.25">
      <c r="D873" s="6"/>
      <c r="E873" s="1" t="s">
        <v>637</v>
      </c>
      <c r="F873" s="3" t="s">
        <v>1591</v>
      </c>
      <c r="G873" s="6"/>
    </row>
    <row r="874" spans="4:7" ht="24" customHeight="1" x14ac:dyDescent="0.25">
      <c r="D874" s="6"/>
      <c r="E874" s="1" t="s">
        <v>637</v>
      </c>
      <c r="F874" s="3" t="s">
        <v>1592</v>
      </c>
      <c r="G874" s="6"/>
    </row>
    <row r="875" spans="4:7" ht="24" customHeight="1" x14ac:dyDescent="0.25">
      <c r="D875" s="6"/>
      <c r="E875" s="1" t="s">
        <v>631</v>
      </c>
      <c r="F875" s="3" t="s">
        <v>1593</v>
      </c>
      <c r="G875" s="6"/>
    </row>
    <row r="876" spans="4:7" ht="24" customHeight="1" x14ac:dyDescent="0.25">
      <c r="D876" s="6"/>
      <c r="E876" s="1" t="s">
        <v>635</v>
      </c>
      <c r="F876" s="3" t="s">
        <v>1594</v>
      </c>
      <c r="G876" s="6"/>
    </row>
    <row r="877" spans="4:7" ht="24" customHeight="1" x14ac:dyDescent="0.25">
      <c r="D877" s="6"/>
      <c r="E877" s="1" t="s">
        <v>654</v>
      </c>
      <c r="F877" s="3" t="s">
        <v>1595</v>
      </c>
      <c r="G877" s="6"/>
    </row>
    <row r="878" spans="4:7" ht="24" customHeight="1" x14ac:dyDescent="0.25">
      <c r="D878" s="6"/>
      <c r="E878" s="1" t="s">
        <v>656</v>
      </c>
      <c r="F878" s="3" t="s">
        <v>1596</v>
      </c>
      <c r="G878" s="6"/>
    </row>
    <row r="879" spans="4:7" ht="24" customHeight="1" x14ac:dyDescent="0.25">
      <c r="D879" s="6"/>
      <c r="E879" s="1" t="s">
        <v>660</v>
      </c>
      <c r="F879" s="3" t="s">
        <v>1597</v>
      </c>
      <c r="G879" s="6"/>
    </row>
    <row r="880" spans="4:7" ht="24" customHeight="1" x14ac:dyDescent="0.25">
      <c r="D880" s="6"/>
      <c r="E880" s="1" t="s">
        <v>671</v>
      </c>
      <c r="F880" s="3" t="s">
        <v>1598</v>
      </c>
      <c r="G880" s="6"/>
    </row>
    <row r="881" spans="4:7" ht="24" customHeight="1" x14ac:dyDescent="0.25">
      <c r="D881" s="6"/>
      <c r="E881" s="1" t="s">
        <v>702</v>
      </c>
      <c r="F881" s="3" t="s">
        <v>1599</v>
      </c>
      <c r="G881" s="6"/>
    </row>
    <row r="882" spans="4:7" ht="24" customHeight="1" x14ac:dyDescent="0.25">
      <c r="D882" s="6"/>
      <c r="E882" s="1" t="s">
        <v>704</v>
      </c>
      <c r="F882" s="3" t="s">
        <v>1600</v>
      </c>
      <c r="G882" s="6"/>
    </row>
    <row r="883" spans="4:7" ht="24" customHeight="1" x14ac:dyDescent="0.25">
      <c r="D883" s="6"/>
      <c r="E883" s="1" t="s">
        <v>704</v>
      </c>
      <c r="F883" s="3" t="s">
        <v>1601</v>
      </c>
      <c r="G883" s="6"/>
    </row>
    <row r="884" spans="4:7" ht="24" customHeight="1" x14ac:dyDescent="0.25">
      <c r="D884" s="6"/>
      <c r="E884" s="1" t="s">
        <v>707</v>
      </c>
      <c r="F884" s="3" t="s">
        <v>1602</v>
      </c>
      <c r="G884" s="6"/>
    </row>
    <row r="885" spans="4:7" ht="24" customHeight="1" x14ac:dyDescent="0.25">
      <c r="D885" s="6"/>
      <c r="E885" s="1" t="s">
        <v>709</v>
      </c>
      <c r="F885" s="3" t="s">
        <v>1603</v>
      </c>
      <c r="G885" s="6"/>
    </row>
    <row r="886" spans="4:7" ht="24" customHeight="1" x14ac:dyDescent="0.25">
      <c r="D886" s="6"/>
      <c r="E886" s="1" t="s">
        <v>709</v>
      </c>
      <c r="F886" s="3" t="s">
        <v>1604</v>
      </c>
      <c r="G886" s="6"/>
    </row>
    <row r="887" spans="4:7" ht="24" customHeight="1" x14ac:dyDescent="0.25">
      <c r="D887" s="6"/>
      <c r="E887" s="1" t="s">
        <v>727</v>
      </c>
      <c r="F887" s="3" t="s">
        <v>1605</v>
      </c>
      <c r="G887" s="6"/>
    </row>
    <row r="888" spans="4:7" ht="24" customHeight="1" x14ac:dyDescent="0.25">
      <c r="D888" s="6"/>
      <c r="E888" s="1" t="s">
        <v>739</v>
      </c>
      <c r="F888" s="3" t="s">
        <v>1606</v>
      </c>
      <c r="G888" s="6"/>
    </row>
    <row r="889" spans="4:7" ht="24" customHeight="1" x14ac:dyDescent="0.25">
      <c r="D889" s="6"/>
      <c r="E889" s="1" t="s">
        <v>741</v>
      </c>
      <c r="F889" s="3" t="s">
        <v>1607</v>
      </c>
      <c r="G889" s="6"/>
    </row>
    <row r="890" spans="4:7" ht="24" customHeight="1" x14ac:dyDescent="0.25">
      <c r="D890" s="6"/>
      <c r="E890" s="1" t="s">
        <v>807</v>
      </c>
      <c r="F890" s="3" t="s">
        <v>1608</v>
      </c>
      <c r="G890" s="6"/>
    </row>
    <row r="891" spans="4:7" ht="24" customHeight="1" x14ac:dyDescent="0.25">
      <c r="D891" s="6"/>
      <c r="E891" s="1" t="s">
        <v>823</v>
      </c>
      <c r="F891" s="3" t="s">
        <v>1609</v>
      </c>
      <c r="G891" s="6"/>
    </row>
    <row r="892" spans="4:7" ht="24" customHeight="1" x14ac:dyDescent="0.25">
      <c r="D892" s="6"/>
      <c r="E892" s="1" t="s">
        <v>826</v>
      </c>
      <c r="F892" s="3" t="s">
        <v>1610</v>
      </c>
      <c r="G892" s="6"/>
    </row>
    <row r="893" spans="4:7" ht="24" customHeight="1" x14ac:dyDescent="0.25">
      <c r="D893" s="6"/>
      <c r="E893" s="1" t="s">
        <v>830</v>
      </c>
      <c r="F893" s="3" t="s">
        <v>1611</v>
      </c>
      <c r="G893" s="6"/>
    </row>
    <row r="894" spans="4:7" ht="24" customHeight="1" x14ac:dyDescent="0.25">
      <c r="D894" s="6"/>
      <c r="E894" s="1" t="s">
        <v>846</v>
      </c>
      <c r="F894" s="3" t="s">
        <v>1612</v>
      </c>
      <c r="G894" s="6"/>
    </row>
    <row r="895" spans="4:7" ht="24" customHeight="1" x14ac:dyDescent="0.25">
      <c r="D895" s="6"/>
      <c r="E895" s="1" t="s">
        <v>848</v>
      </c>
      <c r="F895" s="3" t="s">
        <v>1613</v>
      </c>
      <c r="G895" s="6"/>
    </row>
    <row r="896" spans="4:7" ht="24" customHeight="1" x14ac:dyDescent="0.25">
      <c r="D896" s="6"/>
      <c r="E896" s="1" t="s">
        <v>850</v>
      </c>
      <c r="F896" s="3" t="s">
        <v>1614</v>
      </c>
      <c r="G896" s="6"/>
    </row>
    <row r="897" spans="4:7" ht="24" customHeight="1" x14ac:dyDescent="0.25">
      <c r="D897" s="6"/>
      <c r="E897" s="1" t="s">
        <v>852</v>
      </c>
      <c r="F897" s="3" t="s">
        <v>1615</v>
      </c>
      <c r="G897" s="6"/>
    </row>
    <row r="898" spans="4:7" ht="24" customHeight="1" x14ac:dyDescent="0.25">
      <c r="D898" s="6"/>
      <c r="E898" s="1" t="s">
        <v>854</v>
      </c>
      <c r="F898" s="3" t="s">
        <v>1616</v>
      </c>
      <c r="G898" s="6"/>
    </row>
    <row r="899" spans="4:7" ht="24" customHeight="1" x14ac:dyDescent="0.25">
      <c r="D899" s="6"/>
      <c r="E899" s="1" t="s">
        <v>854</v>
      </c>
      <c r="F899" s="3" t="s">
        <v>1617</v>
      </c>
      <c r="G899" s="6"/>
    </row>
    <row r="900" spans="4:7" ht="24" customHeight="1" x14ac:dyDescent="0.25">
      <c r="D900" s="6"/>
      <c r="E900" s="1" t="s">
        <v>861</v>
      </c>
      <c r="F900" s="3" t="s">
        <v>1618</v>
      </c>
      <c r="G900" s="6"/>
    </row>
    <row r="901" spans="4:7" ht="24" customHeight="1" x14ac:dyDescent="0.25">
      <c r="D901" s="6"/>
      <c r="E901" s="1" t="s">
        <v>859</v>
      </c>
      <c r="F901" s="3" t="s">
        <v>1619</v>
      </c>
      <c r="G901" s="6"/>
    </row>
    <row r="902" spans="4:7" ht="24" customHeight="1" x14ac:dyDescent="0.25">
      <c r="D902" s="6"/>
      <c r="E902" s="1" t="s">
        <v>864</v>
      </c>
      <c r="F902" s="3" t="s">
        <v>1620</v>
      </c>
      <c r="G902" s="6"/>
    </row>
    <row r="903" spans="4:7" ht="24" customHeight="1" x14ac:dyDescent="0.25">
      <c r="D903" s="6"/>
      <c r="E903" s="1" t="s">
        <v>866</v>
      </c>
      <c r="F903" s="3" t="s">
        <v>1621</v>
      </c>
      <c r="G903" s="6"/>
    </row>
    <row r="904" spans="4:7" ht="24" customHeight="1" x14ac:dyDescent="0.25">
      <c r="D904" s="6"/>
      <c r="E904" s="1" t="s">
        <v>868</v>
      </c>
      <c r="F904" s="3" t="s">
        <v>1622</v>
      </c>
      <c r="G904" s="6"/>
    </row>
    <row r="905" spans="4:7" ht="24" customHeight="1" x14ac:dyDescent="0.25">
      <c r="D905" s="6"/>
      <c r="E905" s="1" t="s">
        <v>870</v>
      </c>
      <c r="F905" s="3" t="s">
        <v>1623</v>
      </c>
      <c r="G905" s="6"/>
    </row>
    <row r="906" spans="4:7" ht="24" customHeight="1" x14ac:dyDescent="0.25">
      <c r="D906" s="6"/>
      <c r="E906" s="1" t="s">
        <v>874</v>
      </c>
      <c r="F906" s="3" t="s">
        <v>1624</v>
      </c>
      <c r="G906" s="6"/>
    </row>
    <row r="907" spans="4:7" ht="24" customHeight="1" x14ac:dyDescent="0.25">
      <c r="D907" s="6"/>
      <c r="E907" s="1" t="s">
        <v>876</v>
      </c>
      <c r="F907" s="3" t="s">
        <v>1625</v>
      </c>
      <c r="G907" s="6"/>
    </row>
    <row r="908" spans="4:7" ht="24" customHeight="1" x14ac:dyDescent="0.25">
      <c r="D908" s="6"/>
      <c r="E908" s="1" t="s">
        <v>876</v>
      </c>
      <c r="F908" s="3" t="s">
        <v>1626</v>
      </c>
      <c r="G908" s="6"/>
    </row>
    <row r="909" spans="4:7" ht="24" customHeight="1" x14ac:dyDescent="0.25">
      <c r="D909" s="6"/>
      <c r="E909" s="1" t="s">
        <v>879</v>
      </c>
      <c r="F909" s="3" t="s">
        <v>1627</v>
      </c>
      <c r="G909" s="6"/>
    </row>
    <row r="910" spans="4:7" ht="24" customHeight="1" x14ac:dyDescent="0.25">
      <c r="D910" s="6"/>
      <c r="E910" s="1" t="s">
        <v>881</v>
      </c>
      <c r="F910" s="3" t="s">
        <v>1628</v>
      </c>
      <c r="G910" s="6"/>
    </row>
    <row r="911" spans="4:7" ht="24" customHeight="1" x14ac:dyDescent="0.25">
      <c r="D911" s="6"/>
      <c r="E911" s="1" t="s">
        <v>881</v>
      </c>
      <c r="F911" s="3" t="s">
        <v>1629</v>
      </c>
      <c r="G911" s="6"/>
    </row>
    <row r="912" spans="4:7" ht="24" customHeight="1" x14ac:dyDescent="0.25">
      <c r="D912" s="6"/>
      <c r="E912" s="1" t="s">
        <v>884</v>
      </c>
      <c r="F912" s="3" t="s">
        <v>1630</v>
      </c>
      <c r="G912" s="6"/>
    </row>
    <row r="913" spans="4:7" ht="24" customHeight="1" x14ac:dyDescent="0.25">
      <c r="D913" s="6"/>
      <c r="E913" s="1" t="s">
        <v>886</v>
      </c>
      <c r="F913" s="3" t="s">
        <v>1631</v>
      </c>
      <c r="G913" s="6"/>
    </row>
    <row r="914" spans="4:7" ht="24" customHeight="1" x14ac:dyDescent="0.25">
      <c r="D914" s="6"/>
      <c r="E914" s="1" t="s">
        <v>888</v>
      </c>
      <c r="F914" s="3" t="s">
        <v>1632</v>
      </c>
      <c r="G914" s="6"/>
    </row>
    <row r="915" spans="4:7" ht="24" customHeight="1" x14ac:dyDescent="0.25">
      <c r="D915" s="6"/>
      <c r="E915" s="1" t="s">
        <v>890</v>
      </c>
      <c r="F915" s="3" t="s">
        <v>1633</v>
      </c>
      <c r="G915" s="6"/>
    </row>
    <row r="916" spans="4:7" ht="24" customHeight="1" x14ac:dyDescent="0.25">
      <c r="D916" s="6"/>
      <c r="E916" s="1" t="s">
        <v>892</v>
      </c>
      <c r="F916" s="3" t="s">
        <v>1634</v>
      </c>
      <c r="G916" s="6"/>
    </row>
    <row r="917" spans="4:7" ht="24" customHeight="1" x14ac:dyDescent="0.25">
      <c r="D917" s="6"/>
      <c r="E917" s="1" t="s">
        <v>894</v>
      </c>
      <c r="F917" s="3" t="s">
        <v>1635</v>
      </c>
      <c r="G917" s="6"/>
    </row>
    <row r="918" spans="4:7" ht="24" customHeight="1" x14ac:dyDescent="0.25">
      <c r="D918" s="6"/>
      <c r="E918" s="1" t="s">
        <v>894</v>
      </c>
      <c r="F918" s="3" t="s">
        <v>1636</v>
      </c>
      <c r="G918" s="6"/>
    </row>
    <row r="919" spans="4:7" ht="24" customHeight="1" x14ac:dyDescent="0.25">
      <c r="D919" s="6"/>
      <c r="E919" s="1" t="s">
        <v>892</v>
      </c>
      <c r="F919" s="3" t="s">
        <v>1637</v>
      </c>
      <c r="G919" s="6"/>
    </row>
    <row r="920" spans="4:7" ht="24" customHeight="1" x14ac:dyDescent="0.25">
      <c r="D920" s="6"/>
      <c r="E920" s="1" t="s">
        <v>902</v>
      </c>
      <c r="F920" s="3" t="s">
        <v>1638</v>
      </c>
      <c r="G920" s="6"/>
    </row>
    <row r="921" spans="4:7" ht="24" customHeight="1" x14ac:dyDescent="0.25">
      <c r="D921" s="6"/>
      <c r="E921" s="1" t="s">
        <v>928</v>
      </c>
      <c r="F921" s="3" t="s">
        <v>1639</v>
      </c>
      <c r="G921" s="6"/>
    </row>
    <row r="922" spans="4:7" ht="24" customHeight="1" x14ac:dyDescent="0.25">
      <c r="D922" s="6"/>
      <c r="E922" s="1" t="s">
        <v>940</v>
      </c>
      <c r="F922" s="3" t="s">
        <v>1640</v>
      </c>
      <c r="G922" s="6"/>
    </row>
    <row r="923" spans="4:7" ht="24" customHeight="1" x14ac:dyDescent="0.25">
      <c r="D923" s="6"/>
      <c r="E923" s="1" t="s">
        <v>966</v>
      </c>
      <c r="F923" s="3" t="s">
        <v>1641</v>
      </c>
      <c r="G923" s="6"/>
    </row>
    <row r="924" spans="4:7" ht="24" customHeight="1" x14ac:dyDescent="0.25">
      <c r="D924" s="6"/>
      <c r="E924" s="1" t="s">
        <v>972</v>
      </c>
      <c r="F924" s="3" t="s">
        <v>1642</v>
      </c>
      <c r="G924" s="6"/>
    </row>
    <row r="925" spans="4:7" ht="24" customHeight="1" x14ac:dyDescent="0.25">
      <c r="D925" s="6"/>
      <c r="E925" s="1" t="s">
        <v>974</v>
      </c>
      <c r="F925" s="3" t="s">
        <v>1643</v>
      </c>
      <c r="G925" s="6"/>
    </row>
    <row r="926" spans="4:7" ht="24" customHeight="1" x14ac:dyDescent="0.25">
      <c r="D926" s="6"/>
      <c r="E926" s="1" t="s">
        <v>978</v>
      </c>
      <c r="F926" s="3" t="s">
        <v>1644</v>
      </c>
      <c r="G926" s="6"/>
    </row>
    <row r="927" spans="4:7" ht="24" customHeight="1" x14ac:dyDescent="0.25">
      <c r="D927" s="6"/>
      <c r="E927" s="1" t="s">
        <v>998</v>
      </c>
      <c r="F927" s="3" t="s">
        <v>1645</v>
      </c>
      <c r="G927" s="6"/>
    </row>
    <row r="928" spans="4:7" ht="24" customHeight="1" x14ac:dyDescent="0.25">
      <c r="D928" s="6"/>
      <c r="E928" s="1" t="s">
        <v>1009</v>
      </c>
      <c r="F928" s="3" t="s">
        <v>1646</v>
      </c>
      <c r="G928" s="6"/>
    </row>
    <row r="929" spans="4:7" ht="24" customHeight="1" x14ac:dyDescent="0.25">
      <c r="D929" s="6"/>
      <c r="E929" s="1" t="s">
        <v>1009</v>
      </c>
      <c r="F929" s="3" t="s">
        <v>1647</v>
      </c>
      <c r="G929" s="6"/>
    </row>
    <row r="930" spans="4:7" ht="24" customHeight="1" x14ac:dyDescent="0.25">
      <c r="D930" s="6"/>
      <c r="E930" s="1" t="s">
        <v>1012</v>
      </c>
      <c r="F930" s="3" t="s">
        <v>1648</v>
      </c>
      <c r="G930" s="6"/>
    </row>
    <row r="931" spans="4:7" ht="24" customHeight="1" x14ac:dyDescent="0.25">
      <c r="D931" s="6"/>
      <c r="E931" s="1" t="s">
        <v>1014</v>
      </c>
      <c r="F931" s="3" t="s">
        <v>1649</v>
      </c>
      <c r="G931" s="6"/>
    </row>
    <row r="932" spans="4:7" ht="24" customHeight="1" x14ac:dyDescent="0.25">
      <c r="D932" s="6"/>
      <c r="E932" s="1" t="s">
        <v>1016</v>
      </c>
      <c r="F932" s="3" t="s">
        <v>1650</v>
      </c>
      <c r="G932" s="6"/>
    </row>
    <row r="933" spans="4:7" ht="24" customHeight="1" x14ac:dyDescent="0.25">
      <c r="D933" s="6"/>
      <c r="E933" s="1" t="s">
        <v>1027</v>
      </c>
      <c r="F933" s="3" t="s">
        <v>1651</v>
      </c>
      <c r="G933" s="6"/>
    </row>
    <row r="934" spans="4:7" ht="24" customHeight="1" x14ac:dyDescent="0.25">
      <c r="D934" s="6"/>
      <c r="E934" s="1" t="s">
        <v>1035</v>
      </c>
      <c r="F934" s="3" t="s">
        <v>1652</v>
      </c>
      <c r="G934" s="6"/>
    </row>
    <row r="935" spans="4:7" ht="24" customHeight="1" x14ac:dyDescent="0.25">
      <c r="D935" s="6"/>
      <c r="E935" s="1" t="s">
        <v>1037</v>
      </c>
      <c r="F935" s="3" t="s">
        <v>1653</v>
      </c>
      <c r="G935" s="6"/>
    </row>
    <row r="936" spans="4:7" ht="24" customHeight="1" x14ac:dyDescent="0.25">
      <c r="D936" s="6"/>
      <c r="E936" s="1" t="s">
        <v>1039</v>
      </c>
      <c r="F936" s="3" t="s">
        <v>1654</v>
      </c>
      <c r="G936" s="6"/>
    </row>
    <row r="937" spans="4:7" ht="24" customHeight="1" x14ac:dyDescent="0.25">
      <c r="D937" s="6"/>
      <c r="E937" s="1" t="s">
        <v>1041</v>
      </c>
      <c r="F937" s="3" t="s">
        <v>1655</v>
      </c>
      <c r="G937" s="6"/>
    </row>
    <row r="938" spans="4:7" ht="24" customHeight="1" x14ac:dyDescent="0.25">
      <c r="D938" s="6"/>
      <c r="E938" s="1" t="s">
        <v>1039</v>
      </c>
      <c r="F938" s="3" t="s">
        <v>1656</v>
      </c>
      <c r="G938" s="6"/>
    </row>
    <row r="939" spans="4:7" ht="24" customHeight="1" x14ac:dyDescent="0.25">
      <c r="D939" s="6"/>
      <c r="E939" s="1" t="s">
        <v>1041</v>
      </c>
      <c r="F939" s="3" t="s">
        <v>1657</v>
      </c>
      <c r="G939" s="6"/>
    </row>
    <row r="940" spans="4:7" ht="24" customHeight="1" x14ac:dyDescent="0.25">
      <c r="D940" s="6"/>
      <c r="E940" s="1" t="s">
        <v>1045</v>
      </c>
      <c r="F940" s="3" t="s">
        <v>1658</v>
      </c>
      <c r="G940" s="6"/>
    </row>
    <row r="941" spans="4:7" ht="24" customHeight="1" x14ac:dyDescent="0.25">
      <c r="D941" s="6"/>
      <c r="E941" s="1" t="s">
        <v>1047</v>
      </c>
      <c r="F941" s="3" t="s">
        <v>1659</v>
      </c>
      <c r="G941" s="6"/>
    </row>
    <row r="942" spans="4:7" ht="24" customHeight="1" x14ac:dyDescent="0.25">
      <c r="D942" s="6"/>
      <c r="E942" s="1" t="s">
        <v>1049</v>
      </c>
      <c r="F942" s="3" t="s">
        <v>1660</v>
      </c>
      <c r="G942" s="6"/>
    </row>
    <row r="943" spans="4:7" ht="24" customHeight="1" x14ac:dyDescent="0.25">
      <c r="D943" s="6"/>
      <c r="E943" s="1" t="s">
        <v>1051</v>
      </c>
      <c r="F943" s="3" t="s">
        <v>1661</v>
      </c>
      <c r="G943" s="6"/>
    </row>
    <row r="944" spans="4:7" ht="24" customHeight="1" x14ac:dyDescent="0.25">
      <c r="D944" s="6"/>
      <c r="E944" s="1" t="s">
        <v>1053</v>
      </c>
      <c r="F944" s="3" t="s">
        <v>1662</v>
      </c>
      <c r="G944" s="6"/>
    </row>
    <row r="945" spans="4:7" ht="24" customHeight="1" x14ac:dyDescent="0.25">
      <c r="D945" s="6"/>
      <c r="E945" s="1" t="s">
        <v>1055</v>
      </c>
      <c r="F945" s="3" t="s">
        <v>1663</v>
      </c>
      <c r="G945" s="6"/>
    </row>
    <row r="946" spans="4:7" ht="24" customHeight="1" x14ac:dyDescent="0.25">
      <c r="D946" s="6"/>
      <c r="E946" s="1" t="s">
        <v>1049</v>
      </c>
      <c r="F946" s="3" t="s">
        <v>1664</v>
      </c>
      <c r="G946" s="6"/>
    </row>
    <row r="947" spans="4:7" ht="24" customHeight="1" x14ac:dyDescent="0.25">
      <c r="D947" s="6"/>
      <c r="E947" s="1" t="s">
        <v>1055</v>
      </c>
      <c r="F947" s="3" t="s">
        <v>1665</v>
      </c>
      <c r="G947" s="6"/>
    </row>
    <row r="948" spans="4:7" ht="24" customHeight="1" x14ac:dyDescent="0.25">
      <c r="D948" s="6"/>
      <c r="E948" s="1" t="s">
        <v>1074</v>
      </c>
      <c r="F948" s="3" t="s">
        <v>1666</v>
      </c>
      <c r="G948" s="6"/>
    </row>
    <row r="949" spans="4:7" ht="24" customHeight="1" x14ac:dyDescent="0.25">
      <c r="D949" s="6"/>
      <c r="E949" s="1" t="s">
        <v>1163</v>
      </c>
      <c r="F949" s="3" t="s">
        <v>1667</v>
      </c>
      <c r="G949" s="6"/>
    </row>
    <row r="950" spans="4:7" ht="24" customHeight="1" x14ac:dyDescent="0.25">
      <c r="D950" s="6"/>
      <c r="E950" s="1" t="s">
        <v>1165</v>
      </c>
      <c r="F950" s="3" t="s">
        <v>1668</v>
      </c>
      <c r="G950" s="6"/>
    </row>
    <row r="951" spans="4:7" ht="24" customHeight="1" x14ac:dyDescent="0.25">
      <c r="D951" s="6"/>
      <c r="E951" s="1" t="s">
        <v>1167</v>
      </c>
      <c r="F951" s="3" t="s">
        <v>1669</v>
      </c>
      <c r="G951" s="6"/>
    </row>
    <row r="952" spans="4:7" ht="24" customHeight="1" x14ac:dyDescent="0.25">
      <c r="D952" s="6"/>
      <c r="E952" s="1" t="s">
        <v>1175</v>
      </c>
      <c r="F952" s="3" t="s">
        <v>1670</v>
      </c>
      <c r="G952" s="6"/>
    </row>
    <row r="953" spans="4:7" ht="24" customHeight="1" x14ac:dyDescent="0.25">
      <c r="D953" s="6"/>
      <c r="E953" s="1" t="s">
        <v>1193</v>
      </c>
      <c r="F953" s="3" t="s">
        <v>1671</v>
      </c>
      <c r="G953" s="6"/>
    </row>
    <row r="954" spans="4:7" ht="24" customHeight="1" x14ac:dyDescent="0.25">
      <c r="D954" s="6"/>
      <c r="E954" s="1" t="s">
        <v>1206</v>
      </c>
      <c r="F954" s="3" t="s">
        <v>1672</v>
      </c>
      <c r="G954" s="6"/>
    </row>
    <row r="955" spans="4:7" ht="24" customHeight="1" x14ac:dyDescent="0.25">
      <c r="D955" s="6"/>
      <c r="E955" s="1" t="s">
        <v>1241</v>
      </c>
      <c r="F955" s="3" t="s">
        <v>1673</v>
      </c>
      <c r="G955" s="6"/>
    </row>
    <row r="956" spans="4:7" ht="24" customHeight="1" x14ac:dyDescent="0.25">
      <c r="D956" s="6"/>
      <c r="E956" s="1" t="s">
        <v>1245</v>
      </c>
      <c r="F956" s="3" t="s">
        <v>1674</v>
      </c>
      <c r="G956" s="6"/>
    </row>
    <row r="957" spans="4:7" ht="24" customHeight="1" x14ac:dyDescent="0.25">
      <c r="D957" s="6"/>
      <c r="E957" s="1" t="s">
        <v>1247</v>
      </c>
      <c r="F957" s="3" t="s">
        <v>1675</v>
      </c>
      <c r="G957" s="6"/>
    </row>
    <row r="958" spans="4:7" ht="24" customHeight="1" x14ac:dyDescent="0.25">
      <c r="D958" s="6"/>
      <c r="E958" s="1" t="s">
        <v>1272</v>
      </c>
      <c r="F958" s="3" t="s">
        <v>1676</v>
      </c>
      <c r="G958" s="6"/>
    </row>
    <row r="959" spans="4:7" ht="24" customHeight="1" x14ac:dyDescent="0.25">
      <c r="D959" s="6"/>
      <c r="E959" s="1" t="s">
        <v>1280</v>
      </c>
      <c r="F959" s="3" t="s">
        <v>1677</v>
      </c>
      <c r="G959" s="6"/>
    </row>
    <row r="960" spans="4:7" ht="24" customHeight="1" x14ac:dyDescent="0.25">
      <c r="D960" s="6"/>
      <c r="E960" s="1" t="s">
        <v>1286</v>
      </c>
      <c r="F960" s="3" t="s">
        <v>1678</v>
      </c>
      <c r="G960" s="6"/>
    </row>
    <row r="961" spans="4:7" ht="24" customHeight="1" x14ac:dyDescent="0.25">
      <c r="D961" s="6"/>
      <c r="E961" s="1" t="s">
        <v>1288</v>
      </c>
      <c r="F961" s="3" t="s">
        <v>1679</v>
      </c>
      <c r="G961" s="6"/>
    </row>
    <row r="962" spans="4:7" ht="24" customHeight="1" x14ac:dyDescent="0.25">
      <c r="D962" s="6"/>
      <c r="E962" s="1" t="s">
        <v>1290</v>
      </c>
      <c r="F962" s="3" t="s">
        <v>1680</v>
      </c>
      <c r="G962" s="6"/>
    </row>
    <row r="963" spans="4:7" ht="24" customHeight="1" x14ac:dyDescent="0.25">
      <c r="D963" s="6"/>
      <c r="E963" s="1" t="s">
        <v>1292</v>
      </c>
      <c r="F963" s="3" t="s">
        <v>1681</v>
      </c>
      <c r="G963" s="6"/>
    </row>
    <row r="964" spans="4:7" ht="24" customHeight="1" x14ac:dyDescent="0.25">
      <c r="D964" s="6"/>
      <c r="E964" s="1" t="s">
        <v>1294</v>
      </c>
      <c r="F964" s="3" t="s">
        <v>1682</v>
      </c>
      <c r="G964" s="6"/>
    </row>
    <row r="965" spans="4:7" ht="24" customHeight="1" x14ac:dyDescent="0.25">
      <c r="D965" s="6"/>
      <c r="E965" s="1" t="s">
        <v>1296</v>
      </c>
      <c r="F965" s="3" t="s">
        <v>1683</v>
      </c>
      <c r="G965" s="6"/>
    </row>
    <row r="966" spans="4:7" ht="24" customHeight="1" x14ac:dyDescent="0.25">
      <c r="D966" s="6"/>
      <c r="E966" s="1" t="s">
        <v>1298</v>
      </c>
      <c r="F966" s="3" t="s">
        <v>1684</v>
      </c>
      <c r="G966" s="6"/>
    </row>
    <row r="967" spans="4:7" ht="24" customHeight="1" x14ac:dyDescent="0.25">
      <c r="D967" s="6"/>
      <c r="E967" s="1" t="s">
        <v>1300</v>
      </c>
      <c r="F967" s="3" t="s">
        <v>1685</v>
      </c>
      <c r="G967" s="6"/>
    </row>
    <row r="968" spans="4:7" ht="24" customHeight="1" x14ac:dyDescent="0.25">
      <c r="D968" s="6"/>
      <c r="E968" s="1" t="s">
        <v>1302</v>
      </c>
      <c r="F968" s="3" t="s">
        <v>1686</v>
      </c>
      <c r="G968" s="6"/>
    </row>
    <row r="969" spans="4:7" ht="24" customHeight="1" x14ac:dyDescent="0.25">
      <c r="D969" s="6"/>
      <c r="E969" s="1" t="s">
        <v>1304</v>
      </c>
      <c r="F969" s="3" t="s">
        <v>1687</v>
      </c>
      <c r="G969" s="6"/>
    </row>
    <row r="970" spans="4:7" ht="24" customHeight="1" x14ac:dyDescent="0.25">
      <c r="D970" s="6"/>
      <c r="E970" s="1" t="s">
        <v>1306</v>
      </c>
      <c r="F970" s="3" t="s">
        <v>1688</v>
      </c>
      <c r="G970" s="6"/>
    </row>
    <row r="971" spans="4:7" ht="24" customHeight="1" x14ac:dyDescent="0.25">
      <c r="D971" s="6"/>
      <c r="E971" s="1" t="s">
        <v>1308</v>
      </c>
      <c r="F971" s="3" t="s">
        <v>1689</v>
      </c>
      <c r="G971" s="6"/>
    </row>
    <row r="972" spans="4:7" ht="24" customHeight="1" x14ac:dyDescent="0.25">
      <c r="D972" s="6"/>
      <c r="E972" s="1" t="s">
        <v>1310</v>
      </c>
      <c r="F972" s="3" t="s">
        <v>1690</v>
      </c>
      <c r="G972" s="6"/>
    </row>
    <row r="973" spans="4:7" ht="24" customHeight="1" x14ac:dyDescent="0.25">
      <c r="D973" s="6"/>
      <c r="E973" s="1" t="s">
        <v>1312</v>
      </c>
      <c r="F973" s="3" t="s">
        <v>1691</v>
      </c>
      <c r="G973" s="6"/>
    </row>
    <row r="974" spans="4:7" ht="24" customHeight="1" x14ac:dyDescent="0.25">
      <c r="D974" s="6"/>
      <c r="E974" s="1" t="s">
        <v>1314</v>
      </c>
      <c r="F974" s="3" t="s">
        <v>1692</v>
      </c>
      <c r="G974" s="6"/>
    </row>
    <row r="975" spans="4:7" ht="24" customHeight="1" x14ac:dyDescent="0.25">
      <c r="D975" s="6"/>
      <c r="E975" s="1" t="s">
        <v>1316</v>
      </c>
      <c r="F975" s="3" t="s">
        <v>1693</v>
      </c>
      <c r="G975" s="6"/>
    </row>
    <row r="976" spans="4:7" ht="24" customHeight="1" x14ac:dyDescent="0.25">
      <c r="D976" s="6"/>
      <c r="E976" s="1" t="s">
        <v>1318</v>
      </c>
      <c r="F976" s="3" t="s">
        <v>1694</v>
      </c>
      <c r="G976" s="6"/>
    </row>
    <row r="977" spans="4:7" ht="24" customHeight="1" x14ac:dyDescent="0.25">
      <c r="D977" s="6"/>
      <c r="E977" s="1" t="s">
        <v>1320</v>
      </c>
      <c r="F977" s="3" t="s">
        <v>1695</v>
      </c>
      <c r="G977" s="6"/>
    </row>
    <row r="978" spans="4:7" ht="24" customHeight="1" x14ac:dyDescent="0.25">
      <c r="D978" s="6"/>
      <c r="E978" s="1" t="s">
        <v>1322</v>
      </c>
      <c r="F978" s="3" t="s">
        <v>1696</v>
      </c>
      <c r="G978" s="6"/>
    </row>
    <row r="979" spans="4:7" ht="24" customHeight="1" x14ac:dyDescent="0.25">
      <c r="D979" s="6"/>
      <c r="E979" s="1" t="s">
        <v>1324</v>
      </c>
      <c r="F979" s="3" t="s">
        <v>1697</v>
      </c>
      <c r="G979" s="6"/>
    </row>
    <row r="980" spans="4:7" ht="24" customHeight="1" x14ac:dyDescent="0.25">
      <c r="D980" s="6"/>
      <c r="E980" s="1" t="s">
        <v>1326</v>
      </c>
      <c r="F980" s="3" t="s">
        <v>1698</v>
      </c>
      <c r="G980" s="6"/>
    </row>
    <row r="981" spans="4:7" ht="24" customHeight="1" x14ac:dyDescent="0.25">
      <c r="D981" s="6"/>
      <c r="E981" s="1" t="s">
        <v>1332</v>
      </c>
      <c r="F981" s="3" t="s">
        <v>1699</v>
      </c>
      <c r="G981" s="6"/>
    </row>
    <row r="982" spans="4:7" ht="24" customHeight="1" x14ac:dyDescent="0.25">
      <c r="D982" s="6"/>
      <c r="E982" s="1" t="s">
        <v>1334</v>
      </c>
      <c r="F982" s="3" t="s">
        <v>1700</v>
      </c>
      <c r="G982" s="6"/>
    </row>
    <row r="983" spans="4:7" ht="24" customHeight="1" x14ac:dyDescent="0.25">
      <c r="D983" s="6"/>
      <c r="E983" s="1" t="s">
        <v>1336</v>
      </c>
      <c r="F983" s="3" t="s">
        <v>1701</v>
      </c>
      <c r="G983" s="6"/>
    </row>
    <row r="984" spans="4:7" ht="24" customHeight="1" x14ac:dyDescent="0.25">
      <c r="D984" s="6"/>
      <c r="E984" s="1" t="s">
        <v>1363</v>
      </c>
      <c r="F984" s="3" t="s">
        <v>1702</v>
      </c>
      <c r="G984" s="6"/>
    </row>
    <row r="985" spans="4:7" ht="24" customHeight="1" x14ac:dyDescent="0.25">
      <c r="D985" s="6"/>
      <c r="E985" s="1" t="s">
        <v>1367</v>
      </c>
      <c r="F985" s="3" t="s">
        <v>1703</v>
      </c>
      <c r="G985" s="6"/>
    </row>
    <row r="986" spans="4:7" ht="24" customHeight="1" x14ac:dyDescent="0.25">
      <c r="D986" s="6"/>
      <c r="E986" s="1" t="s">
        <v>1373</v>
      </c>
      <c r="F986" s="3" t="s">
        <v>1704</v>
      </c>
      <c r="G986" s="6"/>
    </row>
    <row r="987" spans="4:7" ht="24" customHeight="1" x14ac:dyDescent="0.25">
      <c r="D987" s="6"/>
      <c r="E987" s="1" t="s">
        <v>1375</v>
      </c>
      <c r="F987" s="3" t="s">
        <v>1705</v>
      </c>
      <c r="G987" s="6"/>
    </row>
    <row r="988" spans="4:7" ht="24" customHeight="1" x14ac:dyDescent="0.25">
      <c r="D988" s="6"/>
      <c r="E988" s="1" t="s">
        <v>1379</v>
      </c>
      <c r="F988" s="3" t="s">
        <v>1706</v>
      </c>
      <c r="G988" s="6"/>
    </row>
    <row r="989" spans="4:7" ht="24" customHeight="1" x14ac:dyDescent="0.25">
      <c r="D989" s="6"/>
      <c r="E989" s="1" t="s">
        <v>1389</v>
      </c>
      <c r="F989" s="3" t="s">
        <v>1707</v>
      </c>
      <c r="G989" s="6"/>
    </row>
    <row r="990" spans="4:7" ht="24" customHeight="1" x14ac:dyDescent="0.25">
      <c r="D990" s="6"/>
      <c r="E990" s="1" t="s">
        <v>1393</v>
      </c>
      <c r="F990" s="3" t="s">
        <v>1708</v>
      </c>
      <c r="G990" s="6"/>
    </row>
    <row r="991" spans="4:7" ht="24" customHeight="1" x14ac:dyDescent="0.25">
      <c r="D991" s="6"/>
      <c r="E991" s="1" t="s">
        <v>1399</v>
      </c>
      <c r="F991" s="3" t="s">
        <v>1709</v>
      </c>
      <c r="G991" s="6"/>
    </row>
    <row r="992" spans="4:7" ht="24" customHeight="1" x14ac:dyDescent="0.25">
      <c r="D992" s="6"/>
      <c r="E992" s="1" t="s">
        <v>1407</v>
      </c>
      <c r="F992" s="3" t="s">
        <v>1710</v>
      </c>
      <c r="G992" s="6"/>
    </row>
    <row r="993" spans="4:7" ht="24" customHeight="1" x14ac:dyDescent="0.25">
      <c r="D993" s="6"/>
      <c r="E993" s="1" t="s">
        <v>1413</v>
      </c>
      <c r="F993" s="3" t="s">
        <v>1711</v>
      </c>
      <c r="G993" s="6"/>
    </row>
    <row r="994" spans="4:7" ht="24" customHeight="1" x14ac:dyDescent="0.25">
      <c r="D994" s="6"/>
      <c r="E994" s="1" t="s">
        <v>1415</v>
      </c>
      <c r="F994" s="3" t="s">
        <v>1712</v>
      </c>
      <c r="G994" s="6"/>
    </row>
    <row r="995" spans="4:7" ht="24" customHeight="1" x14ac:dyDescent="0.25">
      <c r="D995" s="6"/>
      <c r="E995" s="1" t="s">
        <v>1423</v>
      </c>
      <c r="F995" s="3" t="s">
        <v>1713</v>
      </c>
      <c r="G995" s="6"/>
    </row>
    <row r="996" spans="4:7" ht="24" customHeight="1" x14ac:dyDescent="0.25">
      <c r="D996" s="6"/>
      <c r="E996" s="1" t="s">
        <v>1425</v>
      </c>
      <c r="F996" s="3" t="s">
        <v>1714</v>
      </c>
      <c r="G996" s="6"/>
    </row>
    <row r="997" spans="4:7" ht="24" customHeight="1" x14ac:dyDescent="0.25">
      <c r="D997" s="6"/>
      <c r="E997" s="1" t="s">
        <v>1427</v>
      </c>
      <c r="F997" s="3" t="s">
        <v>1715</v>
      </c>
      <c r="G997" s="6"/>
    </row>
    <row r="998" spans="4:7" ht="24" customHeight="1" x14ac:dyDescent="0.25">
      <c r="D998" s="6"/>
      <c r="E998" s="1" t="s">
        <v>1429</v>
      </c>
      <c r="F998" s="3" t="s">
        <v>1716</v>
      </c>
      <c r="G998" s="6"/>
    </row>
    <row r="999" spans="4:7" ht="24" customHeight="1" x14ac:dyDescent="0.25">
      <c r="D999" s="6"/>
      <c r="E999" s="1" t="s">
        <v>1431</v>
      </c>
      <c r="F999" s="3" t="s">
        <v>1717</v>
      </c>
      <c r="G999" s="6"/>
    </row>
    <row r="1000" spans="4:7" ht="24" customHeight="1" x14ac:dyDescent="0.25">
      <c r="D1000" s="6"/>
      <c r="E1000" s="1" t="s">
        <v>1433</v>
      </c>
      <c r="F1000" s="3" t="s">
        <v>1718</v>
      </c>
      <c r="G1000" s="6"/>
    </row>
    <row r="1001" spans="4:7" ht="24" customHeight="1" x14ac:dyDescent="0.25">
      <c r="D1001" s="6"/>
      <c r="E1001" s="1" t="s">
        <v>1433</v>
      </c>
      <c r="F1001" s="3" t="s">
        <v>1719</v>
      </c>
      <c r="G1001" s="6"/>
    </row>
    <row r="1002" spans="4:7" ht="24" customHeight="1" x14ac:dyDescent="0.25">
      <c r="D1002" s="6"/>
      <c r="E1002" s="1" t="s">
        <v>1438</v>
      </c>
      <c r="F1002" s="3" t="s">
        <v>1720</v>
      </c>
      <c r="G1002" s="6"/>
    </row>
    <row r="1003" spans="4:7" ht="24" customHeight="1" x14ac:dyDescent="0.25">
      <c r="D1003" s="6"/>
      <c r="E1003" s="1" t="s">
        <v>1440</v>
      </c>
      <c r="F1003" s="3" t="s">
        <v>1721</v>
      </c>
      <c r="G1003" s="6"/>
    </row>
    <row r="1004" spans="4:7" ht="24" customHeight="1" x14ac:dyDescent="0.25">
      <c r="D1004" s="6"/>
      <c r="E1004" s="1" t="s">
        <v>1442</v>
      </c>
      <c r="F1004" s="3" t="s">
        <v>1722</v>
      </c>
      <c r="G1004" s="6"/>
    </row>
    <row r="1005" spans="4:7" ht="24" customHeight="1" x14ac:dyDescent="0.25">
      <c r="D1005" s="6"/>
      <c r="E1005" s="1" t="s">
        <v>1444</v>
      </c>
      <c r="F1005" s="3" t="s">
        <v>1723</v>
      </c>
      <c r="G1005" s="6"/>
    </row>
    <row r="1006" spans="4:7" ht="24" customHeight="1" x14ac:dyDescent="0.25">
      <c r="D1006" s="6"/>
      <c r="E1006" s="1" t="s">
        <v>1446</v>
      </c>
      <c r="F1006" s="3" t="s">
        <v>1724</v>
      </c>
      <c r="G1006" s="6"/>
    </row>
    <row r="1007" spans="4:7" ht="24" customHeight="1" x14ac:dyDescent="0.25">
      <c r="D1007" s="6"/>
      <c r="E1007" s="1" t="s">
        <v>1448</v>
      </c>
      <c r="F1007" s="3" t="s">
        <v>1725</v>
      </c>
      <c r="G1007" s="6"/>
    </row>
    <row r="1008" spans="4:7" ht="24" customHeight="1" x14ac:dyDescent="0.25">
      <c r="D1008" s="6"/>
      <c r="E1008" s="1" t="s">
        <v>1450</v>
      </c>
      <c r="F1008" s="3" t="s">
        <v>1726</v>
      </c>
      <c r="G1008" s="6"/>
    </row>
    <row r="1009" spans="4:7" ht="24" customHeight="1" x14ac:dyDescent="0.25">
      <c r="D1009" s="6"/>
      <c r="E1009" s="1" t="s">
        <v>1452</v>
      </c>
      <c r="F1009" s="3" t="s">
        <v>1727</v>
      </c>
      <c r="G1009" s="6"/>
    </row>
    <row r="1010" spans="4:7" ht="24" customHeight="1" x14ac:dyDescent="0.25">
      <c r="D1010" s="6"/>
      <c r="E1010" s="1" t="s">
        <v>1454</v>
      </c>
      <c r="F1010" s="3" t="s">
        <v>1728</v>
      </c>
      <c r="G1010" s="6"/>
    </row>
    <row r="1011" spans="4:7" ht="24" customHeight="1" x14ac:dyDescent="0.25">
      <c r="D1011" s="6"/>
      <c r="E1011" s="1" t="s">
        <v>1456</v>
      </c>
      <c r="F1011" s="3" t="s">
        <v>1729</v>
      </c>
      <c r="G1011" s="6"/>
    </row>
    <row r="1012" spans="4:7" ht="24" customHeight="1" x14ac:dyDescent="0.25">
      <c r="D1012" s="6"/>
      <c r="E1012" s="1" t="s">
        <v>1460</v>
      </c>
      <c r="F1012" s="3" t="s">
        <v>1730</v>
      </c>
      <c r="G1012" s="6"/>
    </row>
    <row r="1013" spans="4:7" ht="24" customHeight="1" x14ac:dyDescent="0.25">
      <c r="D1013" s="6"/>
      <c r="E1013" s="1" t="s">
        <v>1462</v>
      </c>
      <c r="F1013" s="3" t="s">
        <v>1731</v>
      </c>
      <c r="G1013" s="6"/>
    </row>
    <row r="1014" spans="4:7" ht="24" customHeight="1" x14ac:dyDescent="0.25">
      <c r="D1014" s="6"/>
      <c r="E1014" s="1" t="s">
        <v>1464</v>
      </c>
      <c r="F1014" s="3" t="s">
        <v>1732</v>
      </c>
      <c r="G1014" s="6"/>
    </row>
    <row r="1015" spans="4:7" ht="24" customHeight="1" x14ac:dyDescent="0.25">
      <c r="D1015" s="6"/>
      <c r="E1015" s="1" t="s">
        <v>1466</v>
      </c>
      <c r="F1015" s="3" t="s">
        <v>1733</v>
      </c>
      <c r="G1015" s="6"/>
    </row>
    <row r="1016" spans="4:7" ht="24" customHeight="1" x14ac:dyDescent="0.25">
      <c r="D1016" s="6"/>
      <c r="E1016" s="1" t="s">
        <v>1470</v>
      </c>
      <c r="F1016" s="3" t="s">
        <v>1734</v>
      </c>
      <c r="G1016" s="6"/>
    </row>
    <row r="1017" spans="4:7" ht="24" customHeight="1" x14ac:dyDescent="0.25">
      <c r="D1017" s="6"/>
      <c r="E1017" s="1" t="s">
        <v>1474</v>
      </c>
      <c r="F1017" s="3" t="s">
        <v>1735</v>
      </c>
      <c r="G1017" s="6"/>
    </row>
    <row r="1018" spans="4:7" ht="24" customHeight="1" x14ac:dyDescent="0.25">
      <c r="D1018" s="6"/>
      <c r="E1018" s="1" t="s">
        <v>1476</v>
      </c>
      <c r="F1018" s="3" t="s">
        <v>1736</v>
      </c>
      <c r="G1018" s="6"/>
    </row>
    <row r="1019" spans="4:7" ht="24" customHeight="1" x14ac:dyDescent="0.25">
      <c r="D1019" s="6"/>
      <c r="E1019" s="1" t="s">
        <v>1737</v>
      </c>
      <c r="F1019" s="3" t="s">
        <v>1738</v>
      </c>
      <c r="G1019" s="6"/>
    </row>
    <row r="1020" spans="4:7" ht="24" customHeight="1" x14ac:dyDescent="0.25">
      <c r="D1020" s="6"/>
      <c r="E1020" s="1" t="s">
        <v>1739</v>
      </c>
      <c r="F1020" s="3" t="s">
        <v>1740</v>
      </c>
      <c r="G1020" s="6"/>
    </row>
    <row r="1021" spans="4:7" ht="24" customHeight="1" x14ac:dyDescent="0.25">
      <c r="D1021" s="6"/>
      <c r="E1021" s="1" t="s">
        <v>1741</v>
      </c>
      <c r="F1021" s="3" t="s">
        <v>1742</v>
      </c>
      <c r="G1021" s="6"/>
    </row>
    <row r="1022" spans="4:7" ht="24" customHeight="1" x14ac:dyDescent="0.25">
      <c r="D1022" s="6"/>
      <c r="E1022" s="1" t="s">
        <v>1743</v>
      </c>
      <c r="F1022" s="3" t="s">
        <v>1744</v>
      </c>
      <c r="G1022" s="6"/>
    </row>
    <row r="1023" spans="4:7" ht="24" customHeight="1" x14ac:dyDescent="0.25">
      <c r="D1023" s="6"/>
      <c r="E1023" s="1" t="s">
        <v>1745</v>
      </c>
      <c r="F1023" s="3" t="s">
        <v>1746</v>
      </c>
      <c r="G1023" s="6"/>
    </row>
    <row r="1024" spans="4:7" ht="24" customHeight="1" x14ac:dyDescent="0.25">
      <c r="D1024" s="6"/>
      <c r="E1024" s="1" t="s">
        <v>1747</v>
      </c>
      <c r="F1024" s="3" t="s">
        <v>1748</v>
      </c>
      <c r="G1024" s="6"/>
    </row>
    <row r="1025" spans="4:7" ht="24" customHeight="1" x14ac:dyDescent="0.25">
      <c r="D1025" s="6"/>
      <c r="E1025" s="1" t="s">
        <v>1749</v>
      </c>
      <c r="F1025" s="3" t="s">
        <v>1750</v>
      </c>
      <c r="G1025" s="6"/>
    </row>
    <row r="1026" spans="4:7" ht="24" customHeight="1" x14ac:dyDescent="0.25">
      <c r="D1026" s="6"/>
      <c r="E1026" s="1" t="s">
        <v>1751</v>
      </c>
      <c r="F1026" s="3" t="s">
        <v>1752</v>
      </c>
      <c r="G1026" s="6"/>
    </row>
    <row r="1027" spans="4:7" ht="24" customHeight="1" x14ac:dyDescent="0.25">
      <c r="D1027" s="6"/>
      <c r="E1027" s="1" t="s">
        <v>1753</v>
      </c>
      <c r="F1027" s="3" t="s">
        <v>1754</v>
      </c>
      <c r="G1027" s="6"/>
    </row>
    <row r="1028" spans="4:7" ht="24" customHeight="1" x14ac:dyDescent="0.25">
      <c r="D1028" s="6"/>
      <c r="E1028" s="1" t="s">
        <v>1755</v>
      </c>
      <c r="F1028" s="3" t="s">
        <v>1756</v>
      </c>
      <c r="G1028" s="6"/>
    </row>
    <row r="1029" spans="4:7" ht="24" customHeight="1" x14ac:dyDescent="0.25">
      <c r="D1029" s="6"/>
      <c r="E1029" s="1" t="s">
        <v>1757</v>
      </c>
      <c r="F1029" s="3" t="s">
        <v>1758</v>
      </c>
      <c r="G1029" s="6"/>
    </row>
    <row r="1030" spans="4:7" ht="24" customHeight="1" x14ac:dyDescent="0.25">
      <c r="D1030" s="6"/>
      <c r="E1030" s="1" t="s">
        <v>1759</v>
      </c>
      <c r="F1030" s="3" t="s">
        <v>1760</v>
      </c>
      <c r="G1030" s="6"/>
    </row>
    <row r="1031" spans="4:7" ht="24" customHeight="1" x14ac:dyDescent="0.25">
      <c r="D1031" s="6"/>
      <c r="E1031" s="1" t="s">
        <v>1761</v>
      </c>
      <c r="F1031" s="3" t="s">
        <v>1762</v>
      </c>
      <c r="G1031" s="6"/>
    </row>
    <row r="1032" spans="4:7" ht="24" customHeight="1" x14ac:dyDescent="0.25">
      <c r="D1032" s="6"/>
      <c r="E1032" s="1" t="s">
        <v>1763</v>
      </c>
      <c r="F1032" s="3" t="s">
        <v>1764</v>
      </c>
      <c r="G1032" s="6"/>
    </row>
    <row r="1033" spans="4:7" ht="24" customHeight="1" x14ac:dyDescent="0.25">
      <c r="D1033" s="6"/>
      <c r="E1033" s="1" t="s">
        <v>1765</v>
      </c>
      <c r="F1033" s="3" t="s">
        <v>1766</v>
      </c>
      <c r="G1033" s="6"/>
    </row>
    <row r="1034" spans="4:7" ht="24" customHeight="1" x14ac:dyDescent="0.25">
      <c r="D1034" s="6"/>
      <c r="E1034" s="1" t="s">
        <v>1767</v>
      </c>
      <c r="F1034" s="3" t="s">
        <v>1768</v>
      </c>
      <c r="G1034" s="6"/>
    </row>
    <row r="1035" spans="4:7" ht="24" customHeight="1" x14ac:dyDescent="0.25">
      <c r="D1035" s="6"/>
      <c r="E1035" s="1" t="s">
        <v>1769</v>
      </c>
      <c r="F1035" s="3" t="s">
        <v>1770</v>
      </c>
      <c r="G1035" s="6"/>
    </row>
    <row r="1036" spans="4:7" ht="24" customHeight="1" x14ac:dyDescent="0.25">
      <c r="D1036" s="6"/>
      <c r="E1036" s="1" t="s">
        <v>1771</v>
      </c>
      <c r="F1036" s="3" t="s">
        <v>1772</v>
      </c>
      <c r="G1036" s="6"/>
    </row>
    <row r="1037" spans="4:7" ht="24" customHeight="1" x14ac:dyDescent="0.25">
      <c r="D1037" s="6"/>
      <c r="E1037" s="1" t="s">
        <v>1773</v>
      </c>
      <c r="F1037" s="3" t="s">
        <v>1774</v>
      </c>
      <c r="G1037" s="6"/>
    </row>
    <row r="1038" spans="4:7" ht="24" customHeight="1" x14ac:dyDescent="0.25">
      <c r="D1038" s="6"/>
      <c r="E1038" s="1" t="s">
        <v>1775</v>
      </c>
      <c r="F1038" s="3" t="s">
        <v>1776</v>
      </c>
      <c r="G1038" s="6"/>
    </row>
    <row r="1039" spans="4:7" ht="24" customHeight="1" x14ac:dyDescent="0.25">
      <c r="D1039" s="6"/>
      <c r="E1039" s="1" t="s">
        <v>1777</v>
      </c>
      <c r="F1039" s="3" t="s">
        <v>1778</v>
      </c>
      <c r="G1039" s="6"/>
    </row>
    <row r="1040" spans="4:7" ht="24" customHeight="1" x14ac:dyDescent="0.25">
      <c r="D1040" s="6"/>
      <c r="E1040" s="1" t="s">
        <v>1779</v>
      </c>
      <c r="F1040" s="3" t="s">
        <v>1780</v>
      </c>
      <c r="G1040" s="6"/>
    </row>
    <row r="1041" spans="4:7" ht="24" customHeight="1" x14ac:dyDescent="0.25">
      <c r="D1041" s="6"/>
      <c r="E1041" s="1" t="s">
        <v>1781</v>
      </c>
      <c r="F1041" s="3" t="s">
        <v>1782</v>
      </c>
      <c r="G1041" s="6"/>
    </row>
    <row r="1042" spans="4:7" ht="24" customHeight="1" x14ac:dyDescent="0.25">
      <c r="D1042" s="6"/>
      <c r="E1042" s="1" t="s">
        <v>1783</v>
      </c>
      <c r="F1042" s="3" t="s">
        <v>1784</v>
      </c>
      <c r="G1042" s="6"/>
    </row>
    <row r="1043" spans="4:7" ht="24" customHeight="1" x14ac:dyDescent="0.25">
      <c r="D1043" s="5"/>
      <c r="E1043" s="1" t="s">
        <v>1785</v>
      </c>
      <c r="F1043" s="3" t="s">
        <v>1786</v>
      </c>
      <c r="G1043" s="5"/>
    </row>
    <row r="1044" spans="4:7" ht="24" customHeight="1" x14ac:dyDescent="0.25">
      <c r="D1044" s="5"/>
      <c r="E1044" s="13" t="s">
        <v>167</v>
      </c>
      <c r="F1044" s="12" t="s">
        <v>1787</v>
      </c>
      <c r="G1044" s="5"/>
    </row>
    <row r="1045" spans="4:7" ht="24" customHeight="1" x14ac:dyDescent="0.25">
      <c r="D1045" s="5"/>
      <c r="E1045" s="13" t="s">
        <v>914</v>
      </c>
      <c r="F1045" s="12" t="s">
        <v>1788</v>
      </c>
      <c r="G1045" s="5"/>
    </row>
    <row r="1046" spans="4:7" ht="24" customHeight="1" x14ac:dyDescent="0.25">
      <c r="D1046" s="5"/>
      <c r="E1046" s="13" t="s">
        <v>1069</v>
      </c>
      <c r="F1046" s="12" t="s">
        <v>1789</v>
      </c>
      <c r="G1046" s="5"/>
    </row>
    <row r="1047" spans="4:7" ht="24" customHeight="1" x14ac:dyDescent="0.25">
      <c r="D1047" s="5"/>
      <c r="E1047" s="13" t="s">
        <v>1753</v>
      </c>
      <c r="F1047" s="12" t="s">
        <v>1790</v>
      </c>
      <c r="G1047" s="5"/>
    </row>
    <row r="1048" spans="4:7" ht="24" customHeight="1" x14ac:dyDescent="0.25">
      <c r="D1048" s="5"/>
      <c r="E1048" s="13" t="s">
        <v>689</v>
      </c>
      <c r="F1048" s="12" t="s">
        <v>1791</v>
      </c>
      <c r="G1048" s="5"/>
    </row>
    <row r="1049" spans="4:7" ht="24" customHeight="1" x14ac:dyDescent="0.25">
      <c r="D1049" s="5"/>
      <c r="E1049" s="13" t="s">
        <v>1761</v>
      </c>
      <c r="F1049" s="12" t="s">
        <v>1792</v>
      </c>
      <c r="G1049" s="5"/>
    </row>
    <row r="1050" spans="4:7" ht="24" customHeight="1" x14ac:dyDescent="0.25">
      <c r="D1050" s="5"/>
      <c r="E1050" s="13" t="s">
        <v>1763</v>
      </c>
      <c r="F1050" s="12" t="s">
        <v>1793</v>
      </c>
      <c r="G1050" s="5"/>
    </row>
    <row r="1051" spans="4:7" ht="24" customHeight="1" x14ac:dyDescent="0.25">
      <c r="D1051" s="6"/>
      <c r="E1051" s="13" t="s">
        <v>1751</v>
      </c>
      <c r="F1051" s="12" t="s">
        <v>1794</v>
      </c>
      <c r="G1051" s="6"/>
    </row>
    <row r="1052" spans="4:7" ht="24" customHeight="1" x14ac:dyDescent="0.25">
      <c r="D1052" s="6"/>
      <c r="E1052" s="1" t="s">
        <v>1795</v>
      </c>
      <c r="F1052" s="3" t="s">
        <v>1796</v>
      </c>
      <c r="G1052" s="6"/>
    </row>
    <row r="1053" spans="4:7" ht="24" customHeight="1" x14ac:dyDescent="0.25">
      <c r="D1053" s="6"/>
      <c r="E1053" s="1" t="s">
        <v>1797</v>
      </c>
      <c r="F1053" s="3" t="s">
        <v>1798</v>
      </c>
      <c r="G1053" s="6"/>
    </row>
    <row r="1054" spans="4:7" ht="24" customHeight="1" x14ac:dyDescent="0.25">
      <c r="D1054" s="6"/>
      <c r="E1054" s="1" t="s">
        <v>1799</v>
      </c>
      <c r="F1054" s="3" t="s">
        <v>1800</v>
      </c>
      <c r="G1054" s="6"/>
    </row>
    <row r="1055" spans="4:7" ht="24" customHeight="1" x14ac:dyDescent="0.25">
      <c r="D1055" s="6"/>
      <c r="E1055" s="1" t="s">
        <v>1801</v>
      </c>
      <c r="F1055" s="3" t="s">
        <v>1802</v>
      </c>
      <c r="G1055" s="6"/>
    </row>
    <row r="1056" spans="4:7" ht="24" customHeight="1" x14ac:dyDescent="0.25">
      <c r="D1056" s="6"/>
      <c r="E1056" s="1" t="s">
        <v>1803</v>
      </c>
      <c r="F1056" s="3" t="s">
        <v>1804</v>
      </c>
      <c r="G1056" s="6"/>
    </row>
    <row r="1057" spans="4:7" ht="24" customHeight="1" x14ac:dyDescent="0.25">
      <c r="D1057" s="6"/>
      <c r="E1057" s="1" t="s">
        <v>1805</v>
      </c>
      <c r="F1057" s="3" t="s">
        <v>1806</v>
      </c>
      <c r="G1057" s="6"/>
    </row>
    <row r="1058" spans="4:7" ht="24" customHeight="1" x14ac:dyDescent="0.25">
      <c r="D1058" s="6"/>
      <c r="E1058" s="1" t="s">
        <v>1807</v>
      </c>
      <c r="F1058" s="3" t="s">
        <v>1808</v>
      </c>
      <c r="G1058" s="6"/>
    </row>
    <row r="1059" spans="4:7" ht="24" customHeight="1" x14ac:dyDescent="0.25">
      <c r="D1059" s="6"/>
      <c r="E1059" s="1" t="s">
        <v>1809</v>
      </c>
      <c r="F1059" s="3" t="s">
        <v>1810</v>
      </c>
      <c r="G1059" s="6"/>
    </row>
    <row r="1060" spans="4:7" ht="24" customHeight="1" x14ac:dyDescent="0.25">
      <c r="D1060" s="6"/>
      <c r="E1060" s="1" t="s">
        <v>1811</v>
      </c>
      <c r="F1060" s="3" t="s">
        <v>1812</v>
      </c>
      <c r="G1060" s="6"/>
    </row>
    <row r="1061" spans="4:7" ht="24" customHeight="1" x14ac:dyDescent="0.25">
      <c r="D1061" s="6"/>
      <c r="E1061" s="1" t="s">
        <v>1813</v>
      </c>
      <c r="F1061" s="3" t="s">
        <v>1814</v>
      </c>
      <c r="G1061" s="6"/>
    </row>
    <row r="1062" spans="4:7" ht="24" customHeight="1" x14ac:dyDescent="0.25">
      <c r="D1062" s="6"/>
      <c r="E1062" s="1" t="s">
        <v>1815</v>
      </c>
      <c r="F1062" s="3" t="s">
        <v>1816</v>
      </c>
      <c r="G1062" s="6"/>
    </row>
    <row r="1063" spans="4:7" ht="24" customHeight="1" x14ac:dyDescent="0.25">
      <c r="D1063" s="6"/>
      <c r="E1063" s="1" t="s">
        <v>1817</v>
      </c>
      <c r="F1063" s="3" t="s">
        <v>1818</v>
      </c>
      <c r="G1063" s="6"/>
    </row>
    <row r="1064" spans="4:7" ht="24" customHeight="1" x14ac:dyDescent="0.25">
      <c r="D1064" s="6"/>
      <c r="E1064" s="1" t="s">
        <v>1819</v>
      </c>
      <c r="F1064" s="3" t="s">
        <v>1820</v>
      </c>
      <c r="G1064" s="6"/>
    </row>
    <row r="1065" spans="4:7" ht="24" customHeight="1" x14ac:dyDescent="0.25">
      <c r="D1065" s="6"/>
      <c r="E1065" s="1" t="s">
        <v>1821</v>
      </c>
      <c r="F1065" s="3" t="s">
        <v>1822</v>
      </c>
      <c r="G1065" s="6"/>
    </row>
    <row r="1066" spans="4:7" ht="24" customHeight="1" x14ac:dyDescent="0.25">
      <c r="D1066" s="6"/>
      <c r="E1066" s="1" t="s">
        <v>1823</v>
      </c>
      <c r="F1066" s="3" t="s">
        <v>1824</v>
      </c>
      <c r="G1066" s="6"/>
    </row>
    <row r="1067" spans="4:7" ht="24" customHeight="1" x14ac:dyDescent="0.25">
      <c r="D1067" s="6"/>
      <c r="E1067" s="1" t="s">
        <v>1825</v>
      </c>
      <c r="F1067" s="3" t="s">
        <v>1826</v>
      </c>
      <c r="G1067" s="6"/>
    </row>
    <row r="1068" spans="4:7" ht="24" customHeight="1" x14ac:dyDescent="0.25">
      <c r="D1068" s="6"/>
      <c r="E1068" s="1" t="s">
        <v>1827</v>
      </c>
      <c r="F1068" s="3" t="s">
        <v>1828</v>
      </c>
      <c r="G1068" s="6"/>
    </row>
    <row r="1069" spans="4:7" ht="24" customHeight="1" x14ac:dyDescent="0.25">
      <c r="D1069" s="6"/>
      <c r="E1069" s="1" t="s">
        <v>1829</v>
      </c>
      <c r="F1069" s="3" t="s">
        <v>1830</v>
      </c>
      <c r="G1069" s="6"/>
    </row>
    <row r="1070" spans="4:7" ht="24" customHeight="1" x14ac:dyDescent="0.25">
      <c r="D1070" s="6"/>
      <c r="E1070" s="1" t="s">
        <v>1831</v>
      </c>
      <c r="F1070" s="3" t="s">
        <v>1832</v>
      </c>
      <c r="G1070" s="6"/>
    </row>
    <row r="1071" spans="4:7" ht="24" customHeight="1" x14ac:dyDescent="0.25">
      <c r="D1071" s="6"/>
      <c r="E1071" s="1" t="s">
        <v>1833</v>
      </c>
      <c r="F1071" s="3" t="s">
        <v>1834</v>
      </c>
      <c r="G1071" s="6"/>
    </row>
    <row r="1072" spans="4:7" ht="24" customHeight="1" x14ac:dyDescent="0.25">
      <c r="D1072" s="6"/>
      <c r="E1072" s="1" t="s">
        <v>1835</v>
      </c>
      <c r="F1072" s="3" t="s">
        <v>1836</v>
      </c>
      <c r="G1072" s="6"/>
    </row>
    <row r="1073" spans="4:7" ht="24" customHeight="1" x14ac:dyDescent="0.25">
      <c r="D1073" s="6"/>
      <c r="E1073" s="1" t="s">
        <v>1837</v>
      </c>
      <c r="F1073" s="3" t="s">
        <v>1838</v>
      </c>
      <c r="G1073" s="6"/>
    </row>
    <row r="1074" spans="4:7" ht="24" customHeight="1" x14ac:dyDescent="0.25">
      <c r="D1074" s="6"/>
      <c r="E1074" s="1" t="s">
        <v>1839</v>
      </c>
      <c r="F1074" s="3" t="s">
        <v>1840</v>
      </c>
      <c r="G1074" s="6"/>
    </row>
    <row r="1075" spans="4:7" ht="24" customHeight="1" x14ac:dyDescent="0.25">
      <c r="D1075" s="6"/>
      <c r="E1075" s="1" t="s">
        <v>1841</v>
      </c>
      <c r="F1075" s="3" t="s">
        <v>1842</v>
      </c>
      <c r="G1075" s="6"/>
    </row>
    <row r="1076" spans="4:7" ht="24" customHeight="1" x14ac:dyDescent="0.25">
      <c r="D1076" s="6"/>
      <c r="E1076" s="1" t="s">
        <v>1843</v>
      </c>
      <c r="F1076" s="3" t="s">
        <v>1844</v>
      </c>
      <c r="G1076" s="6"/>
    </row>
    <row r="1077" spans="4:7" ht="24" customHeight="1" x14ac:dyDescent="0.25">
      <c r="D1077" s="6"/>
      <c r="E1077" s="1" t="s">
        <v>1845</v>
      </c>
      <c r="F1077" s="3" t="s">
        <v>1846</v>
      </c>
      <c r="G1077" s="6"/>
    </row>
    <row r="1078" spans="4:7" ht="24" customHeight="1" x14ac:dyDescent="0.25">
      <c r="D1078" s="6"/>
      <c r="E1078" s="1" t="s">
        <v>1212</v>
      </c>
      <c r="F1078" s="3" t="s">
        <v>1213</v>
      </c>
      <c r="G1078" s="6"/>
    </row>
    <row r="1079" spans="4:7" ht="24" customHeight="1" x14ac:dyDescent="0.25">
      <c r="D1079" s="6"/>
      <c r="E1079" s="1" t="s">
        <v>1847</v>
      </c>
      <c r="F1079" s="3" t="s">
        <v>1848</v>
      </c>
      <c r="G1079" s="6"/>
    </row>
    <row r="1080" spans="4:7" ht="24" customHeight="1" x14ac:dyDescent="0.25">
      <c r="D1080" s="6"/>
      <c r="E1080" s="1" t="s">
        <v>1849</v>
      </c>
      <c r="F1080" s="3" t="s">
        <v>1850</v>
      </c>
      <c r="G1080" s="6"/>
    </row>
    <row r="1081" spans="4:7" ht="24" customHeight="1" x14ac:dyDescent="0.25">
      <c r="D1081" s="6"/>
      <c r="E1081" s="1" t="s">
        <v>1795</v>
      </c>
      <c r="F1081" s="3" t="s">
        <v>1796</v>
      </c>
      <c r="G1081" s="6"/>
    </row>
    <row r="1082" spans="4:7" ht="24" customHeight="1" x14ac:dyDescent="0.25">
      <c r="D1082" s="6"/>
      <c r="E1082" s="1" t="s">
        <v>1801</v>
      </c>
      <c r="F1082" s="3" t="s">
        <v>1802</v>
      </c>
      <c r="G1082" s="6"/>
    </row>
    <row r="1083" spans="4:7" ht="24" customHeight="1" x14ac:dyDescent="0.25">
      <c r="D1083" s="6"/>
      <c r="E1083" s="1" t="s">
        <v>1805</v>
      </c>
      <c r="F1083" s="3" t="s">
        <v>1806</v>
      </c>
      <c r="G1083" s="6"/>
    </row>
    <row r="1084" spans="4:7" ht="24" customHeight="1" x14ac:dyDescent="0.25">
      <c r="D1084" s="6"/>
      <c r="E1084" s="1" t="s">
        <v>1807</v>
      </c>
      <c r="F1084" s="3" t="s">
        <v>1808</v>
      </c>
      <c r="G1084" s="6"/>
    </row>
    <row r="1085" spans="4:7" ht="24" customHeight="1" x14ac:dyDescent="0.25">
      <c r="D1085" s="6"/>
      <c r="E1085" s="1" t="s">
        <v>1815</v>
      </c>
      <c r="F1085" s="3" t="s">
        <v>1816</v>
      </c>
      <c r="G1085" s="6"/>
    </row>
    <row r="1086" spans="4:7" ht="24" customHeight="1" x14ac:dyDescent="0.25">
      <c r="D1086" s="6"/>
      <c r="E1086" s="1" t="s">
        <v>1817</v>
      </c>
      <c r="F1086" s="3" t="s">
        <v>1818</v>
      </c>
      <c r="G1086" s="6"/>
    </row>
    <row r="1087" spans="4:7" ht="24" customHeight="1" x14ac:dyDescent="0.25">
      <c r="D1087" s="6"/>
      <c r="E1087" s="1" t="s">
        <v>1821</v>
      </c>
      <c r="F1087" s="3" t="s">
        <v>1822</v>
      </c>
      <c r="G1087" s="6"/>
    </row>
    <row r="1088" spans="4:7" ht="24" customHeight="1" x14ac:dyDescent="0.25">
      <c r="D1088" s="6"/>
      <c r="E1088" s="1" t="s">
        <v>1829</v>
      </c>
      <c r="F1088" s="3" t="s">
        <v>1830</v>
      </c>
      <c r="G1088" s="6"/>
    </row>
    <row r="1089" spans="4:7" ht="24" customHeight="1" x14ac:dyDescent="0.25">
      <c r="D1089" s="6"/>
      <c r="E1089" s="1" t="s">
        <v>1831</v>
      </c>
      <c r="F1089" s="3" t="s">
        <v>1832</v>
      </c>
      <c r="G1089" s="6"/>
    </row>
    <row r="1090" spans="4:7" ht="24" customHeight="1" x14ac:dyDescent="0.25">
      <c r="D1090" s="6"/>
      <c r="E1090" s="1" t="s">
        <v>1833</v>
      </c>
      <c r="F1090" s="3" t="s">
        <v>1834</v>
      </c>
      <c r="G1090" s="6"/>
    </row>
    <row r="1091" spans="4:7" ht="24" customHeight="1" x14ac:dyDescent="0.25">
      <c r="D1091" s="6"/>
      <c r="E1091" s="1" t="s">
        <v>1835</v>
      </c>
      <c r="F1091" s="3" t="s">
        <v>1836</v>
      </c>
      <c r="G1091" s="6"/>
    </row>
    <row r="1092" spans="4:7" ht="24" customHeight="1" x14ac:dyDescent="0.25">
      <c r="D1092" s="6"/>
      <c r="E1092" s="1" t="s">
        <v>1839</v>
      </c>
      <c r="F1092" s="3" t="s">
        <v>1840</v>
      </c>
      <c r="G1092" s="6"/>
    </row>
    <row r="1093" spans="4:7" ht="24" customHeight="1" x14ac:dyDescent="0.25">
      <c r="D1093" s="6"/>
      <c r="E1093" s="1" t="s">
        <v>1843</v>
      </c>
      <c r="F1093" s="3" t="s">
        <v>1844</v>
      </c>
      <c r="G1093" s="6"/>
    </row>
    <row r="1094" spans="4:7" ht="24" customHeight="1" x14ac:dyDescent="0.25">
      <c r="D1094" s="6"/>
      <c r="E1094" s="1" t="s">
        <v>1212</v>
      </c>
      <c r="F1094" s="3" t="s">
        <v>1213</v>
      </c>
      <c r="G1094" s="6"/>
    </row>
    <row r="1095" spans="4:7" ht="24" customHeight="1" x14ac:dyDescent="0.25">
      <c r="D1095" s="6"/>
      <c r="E1095" s="1" t="s">
        <v>1797</v>
      </c>
      <c r="F1095" s="3" t="s">
        <v>1798</v>
      </c>
      <c r="G1095" s="6"/>
    </row>
    <row r="1096" spans="4:7" ht="24" customHeight="1" x14ac:dyDescent="0.25">
      <c r="D1096" s="6"/>
      <c r="E1096" s="1" t="s">
        <v>1799</v>
      </c>
      <c r="F1096" s="3" t="s">
        <v>1800</v>
      </c>
      <c r="G1096" s="6"/>
    </row>
    <row r="1097" spans="4:7" ht="24" customHeight="1" x14ac:dyDescent="0.25">
      <c r="D1097" s="6"/>
      <c r="E1097" s="1" t="s">
        <v>1803</v>
      </c>
      <c r="F1097" s="3" t="s">
        <v>1804</v>
      </c>
      <c r="G1097" s="6"/>
    </row>
    <row r="1098" spans="4:7" ht="24" customHeight="1" x14ac:dyDescent="0.25">
      <c r="D1098" s="6"/>
      <c r="E1098" s="1" t="s">
        <v>1809</v>
      </c>
      <c r="F1098" s="3" t="s">
        <v>1810</v>
      </c>
      <c r="G1098" s="6"/>
    </row>
    <row r="1099" spans="4:7" ht="24" customHeight="1" x14ac:dyDescent="0.25">
      <c r="D1099" s="6"/>
      <c r="E1099" s="1" t="s">
        <v>1811</v>
      </c>
      <c r="F1099" s="3" t="s">
        <v>1812</v>
      </c>
      <c r="G1099" s="6"/>
    </row>
    <row r="1100" spans="4:7" ht="24" customHeight="1" x14ac:dyDescent="0.25">
      <c r="D1100" s="6"/>
      <c r="E1100" s="1" t="s">
        <v>1813</v>
      </c>
      <c r="F1100" s="3" t="s">
        <v>1814</v>
      </c>
      <c r="G1100" s="6"/>
    </row>
    <row r="1101" spans="4:7" ht="24" customHeight="1" x14ac:dyDescent="0.25">
      <c r="D1101" s="6"/>
      <c r="E1101" s="1" t="s">
        <v>1819</v>
      </c>
      <c r="F1101" s="3" t="s">
        <v>1820</v>
      </c>
      <c r="G1101" s="6"/>
    </row>
    <row r="1102" spans="4:7" ht="24" customHeight="1" x14ac:dyDescent="0.25">
      <c r="D1102" s="6"/>
      <c r="E1102" s="1" t="s">
        <v>1823</v>
      </c>
      <c r="F1102" s="3" t="s">
        <v>1824</v>
      </c>
      <c r="G1102" s="6"/>
    </row>
    <row r="1103" spans="4:7" ht="24" customHeight="1" x14ac:dyDescent="0.25">
      <c r="D1103" s="6"/>
      <c r="E1103" s="1" t="s">
        <v>1825</v>
      </c>
      <c r="F1103" s="3" t="s">
        <v>1851</v>
      </c>
      <c r="G1103" s="6"/>
    </row>
    <row r="1104" spans="4:7" ht="24" customHeight="1" x14ac:dyDescent="0.25">
      <c r="D1104" s="6"/>
      <c r="E1104" s="1" t="s">
        <v>1827</v>
      </c>
      <c r="F1104" s="3" t="s">
        <v>1852</v>
      </c>
      <c r="G1104" s="6"/>
    </row>
    <row r="1105" spans="4:7" ht="24" customHeight="1" x14ac:dyDescent="0.25">
      <c r="D1105" s="6"/>
      <c r="E1105" s="1" t="s">
        <v>1837</v>
      </c>
      <c r="F1105" s="3" t="s">
        <v>1838</v>
      </c>
      <c r="G1105" s="6"/>
    </row>
    <row r="1106" spans="4:7" ht="24" customHeight="1" x14ac:dyDescent="0.25">
      <c r="D1106" s="6"/>
      <c r="E1106" s="1" t="s">
        <v>1841</v>
      </c>
      <c r="F1106" s="3" t="s">
        <v>1842</v>
      </c>
      <c r="G1106" s="6"/>
    </row>
    <row r="1107" spans="4:7" ht="24" customHeight="1" x14ac:dyDescent="0.25">
      <c r="D1107" s="6"/>
      <c r="E1107" s="1" t="s">
        <v>1845</v>
      </c>
      <c r="F1107" s="3" t="s">
        <v>1846</v>
      </c>
      <c r="G1107" s="6"/>
    </row>
    <row r="1108" spans="4:7" ht="24" customHeight="1" x14ac:dyDescent="0.25">
      <c r="D1108" s="6"/>
      <c r="E1108" s="1" t="s">
        <v>1853</v>
      </c>
      <c r="F1108" s="3" t="s">
        <v>1854</v>
      </c>
      <c r="G1108" s="6"/>
    </row>
    <row r="1109" spans="4:7" ht="24" customHeight="1" x14ac:dyDescent="0.25">
      <c r="D1109" s="6"/>
      <c r="E1109" s="1" t="s">
        <v>464</v>
      </c>
      <c r="F1109" s="3" t="s">
        <v>465</v>
      </c>
      <c r="G1109" s="6"/>
    </row>
    <row r="1110" spans="4:7" ht="24" customHeight="1" x14ac:dyDescent="0.25">
      <c r="D1110" s="6"/>
      <c r="E1110" s="1" t="s">
        <v>1855</v>
      </c>
      <c r="F1110" s="3" t="s">
        <v>1856</v>
      </c>
      <c r="G1110" s="6"/>
    </row>
    <row r="1111" spans="4:7" ht="24" customHeight="1" x14ac:dyDescent="0.25">
      <c r="D1111" s="6"/>
      <c r="E1111" s="1" t="s">
        <v>1857</v>
      </c>
      <c r="F1111" s="3" t="s">
        <v>1858</v>
      </c>
      <c r="G1111" s="6"/>
    </row>
    <row r="1112" spans="4:7" ht="24" customHeight="1" x14ac:dyDescent="0.25">
      <c r="D1112" s="6"/>
      <c r="E1112" s="1" t="s">
        <v>1859</v>
      </c>
      <c r="F1112" s="3" t="s">
        <v>1860</v>
      </c>
      <c r="G1112" s="6"/>
    </row>
    <row r="1113" spans="4:7" ht="24" customHeight="1" x14ac:dyDescent="0.25">
      <c r="D1113" s="6"/>
      <c r="E1113" s="1" t="s">
        <v>1861</v>
      </c>
      <c r="F1113" s="3" t="s">
        <v>1862</v>
      </c>
      <c r="G1113" s="6"/>
    </row>
    <row r="1114" spans="4:7" ht="24" customHeight="1" x14ac:dyDescent="0.25">
      <c r="D1114" s="6"/>
      <c r="E1114" s="1" t="s">
        <v>719</v>
      </c>
      <c r="F1114" s="3" t="s">
        <v>720</v>
      </c>
      <c r="G1114" s="6"/>
    </row>
    <row r="1115" spans="4:7" ht="24" customHeight="1" x14ac:dyDescent="0.25">
      <c r="D1115" s="6"/>
      <c r="E1115" s="1" t="s">
        <v>1863</v>
      </c>
      <c r="F1115" s="3" t="s">
        <v>1864</v>
      </c>
      <c r="G1115" s="6"/>
    </row>
    <row r="1116" spans="4:7" ht="24" customHeight="1" x14ac:dyDescent="0.25">
      <c r="D1116" s="6"/>
      <c r="E1116" s="1" t="s">
        <v>1865</v>
      </c>
      <c r="F1116" s="3" t="s">
        <v>1866</v>
      </c>
      <c r="G1116" s="6"/>
    </row>
    <row r="1117" spans="4:7" ht="24" customHeight="1" x14ac:dyDescent="0.25">
      <c r="D1117" s="6"/>
      <c r="E1117" s="1" t="s">
        <v>1867</v>
      </c>
      <c r="F1117" s="3" t="s">
        <v>1868</v>
      </c>
      <c r="G1117" s="6"/>
    </row>
    <row r="1118" spans="4:7" ht="24" customHeight="1" x14ac:dyDescent="0.25">
      <c r="D1118" s="6"/>
      <c r="E1118" s="1" t="s">
        <v>1869</v>
      </c>
      <c r="F1118" s="3" t="s">
        <v>1870</v>
      </c>
      <c r="G1118" s="6"/>
    </row>
    <row r="1119" spans="4:7" ht="24" customHeight="1" x14ac:dyDescent="0.25">
      <c r="D1119" s="6"/>
      <c r="E1119" s="1" t="s">
        <v>1871</v>
      </c>
      <c r="F1119" s="3" t="s">
        <v>1872</v>
      </c>
      <c r="G1119" s="6"/>
    </row>
    <row r="1120" spans="4:7" ht="24" customHeight="1" x14ac:dyDescent="0.25">
      <c r="D1120" s="6"/>
      <c r="E1120" s="1" t="s">
        <v>783</v>
      </c>
      <c r="F1120" s="3" t="s">
        <v>1873</v>
      </c>
      <c r="G1120" s="6"/>
    </row>
    <row r="1121" spans="4:7" ht="24" customHeight="1" x14ac:dyDescent="0.25">
      <c r="D1121" s="6"/>
      <c r="E1121" s="1" t="s">
        <v>1874</v>
      </c>
      <c r="F1121" s="3" t="s">
        <v>1875</v>
      </c>
      <c r="G1121" s="6"/>
    </row>
    <row r="1122" spans="4:7" ht="24" customHeight="1" x14ac:dyDescent="0.25">
      <c r="D1122" s="6"/>
      <c r="E1122" s="1" t="s">
        <v>1876</v>
      </c>
      <c r="F1122" s="3" t="s">
        <v>1877</v>
      </c>
      <c r="G1122" s="6"/>
    </row>
    <row r="1123" spans="4:7" ht="24" customHeight="1" x14ac:dyDescent="0.25">
      <c r="D1123" s="6"/>
      <c r="E1123" s="1" t="s">
        <v>789</v>
      </c>
      <c r="F1123" s="3" t="s">
        <v>1878</v>
      </c>
      <c r="G1123" s="6"/>
    </row>
    <row r="1124" spans="4:7" ht="24" customHeight="1" x14ac:dyDescent="0.25">
      <c r="D1124" s="6"/>
      <c r="E1124" s="1" t="s">
        <v>1879</v>
      </c>
      <c r="F1124" s="3" t="s">
        <v>1880</v>
      </c>
      <c r="G1124" s="6"/>
    </row>
    <row r="1125" spans="4:7" ht="24" customHeight="1" x14ac:dyDescent="0.25">
      <c r="D1125" s="6"/>
      <c r="E1125" s="1" t="s">
        <v>793</v>
      </c>
      <c r="F1125" s="3" t="s">
        <v>1881</v>
      </c>
      <c r="G1125" s="6"/>
    </row>
    <row r="1126" spans="4:7" ht="24" customHeight="1" x14ac:dyDescent="0.25">
      <c r="D1126" s="6"/>
      <c r="E1126" s="1" t="s">
        <v>1882</v>
      </c>
      <c r="F1126" s="3" t="s">
        <v>1883</v>
      </c>
      <c r="G1126" s="6"/>
    </row>
    <row r="1127" spans="4:7" ht="24" customHeight="1" x14ac:dyDescent="0.25">
      <c r="D1127" s="6"/>
      <c r="E1127" s="1" t="s">
        <v>1884</v>
      </c>
      <c r="F1127" s="3" t="s">
        <v>1885</v>
      </c>
      <c r="G1127" s="6"/>
    </row>
    <row r="1128" spans="4:7" ht="24" customHeight="1" x14ac:dyDescent="0.25">
      <c r="D1128" s="6"/>
      <c r="E1128" s="1" t="s">
        <v>1886</v>
      </c>
      <c r="F1128" s="3" t="s">
        <v>1887</v>
      </c>
      <c r="G1128" s="6"/>
    </row>
    <row r="1129" spans="4:7" ht="24" customHeight="1" x14ac:dyDescent="0.25">
      <c r="D1129" s="6"/>
      <c r="E1129" s="1" t="s">
        <v>1888</v>
      </c>
      <c r="F1129" s="3" t="s">
        <v>1889</v>
      </c>
      <c r="G1129" s="6"/>
    </row>
    <row r="1130" spans="4:7" ht="24" customHeight="1" x14ac:dyDescent="0.25">
      <c r="D1130" s="6"/>
      <c r="E1130" s="1" t="s">
        <v>1890</v>
      </c>
      <c r="F1130" s="3" t="s">
        <v>1891</v>
      </c>
      <c r="G1130" s="6"/>
    </row>
    <row r="1131" spans="4:7" ht="24" customHeight="1" x14ac:dyDescent="0.25">
      <c r="D1131" s="6"/>
      <c r="E1131" s="1" t="s">
        <v>1892</v>
      </c>
      <c r="F1131" s="3" t="s">
        <v>1893</v>
      </c>
      <c r="G1131" s="6"/>
    </row>
    <row r="1132" spans="4:7" ht="24" customHeight="1" x14ac:dyDescent="0.25">
      <c r="D1132" s="6"/>
      <c r="E1132" s="1" t="s">
        <v>1894</v>
      </c>
      <c r="F1132" s="3" t="s">
        <v>1895</v>
      </c>
      <c r="G1132" s="6"/>
    </row>
    <row r="1133" spans="4:7" ht="24" customHeight="1" x14ac:dyDescent="0.25">
      <c r="D1133" s="6"/>
      <c r="E1133" s="1" t="s">
        <v>1896</v>
      </c>
      <c r="F1133" s="3" t="s">
        <v>1897</v>
      </c>
      <c r="G1133" s="6"/>
    </row>
    <row r="1134" spans="4:7" ht="24" customHeight="1" x14ac:dyDescent="0.25">
      <c r="D1134" s="6"/>
      <c r="E1134" s="1" t="s">
        <v>1898</v>
      </c>
      <c r="F1134" s="3" t="s">
        <v>1899</v>
      </c>
      <c r="G1134" s="6"/>
    </row>
    <row r="1135" spans="4:7" ht="24" customHeight="1" x14ac:dyDescent="0.25">
      <c r="D1135" s="6"/>
      <c r="E1135" s="1" t="s">
        <v>1900</v>
      </c>
      <c r="F1135" s="3" t="s">
        <v>1901</v>
      </c>
      <c r="G1135" s="6"/>
    </row>
    <row r="1136" spans="4:7" ht="24" customHeight="1" x14ac:dyDescent="0.25">
      <c r="D1136" s="6"/>
      <c r="E1136" s="1" t="s">
        <v>1902</v>
      </c>
      <c r="F1136" s="3" t="s">
        <v>1903</v>
      </c>
      <c r="G1136" s="6"/>
    </row>
    <row r="1137" spans="4:7" ht="24" customHeight="1" x14ac:dyDescent="0.25">
      <c r="D1137" s="6"/>
      <c r="E1137" s="1" t="s">
        <v>1904</v>
      </c>
      <c r="F1137" s="3" t="s">
        <v>1905</v>
      </c>
      <c r="G1137" s="6"/>
    </row>
    <row r="1138" spans="4:7" ht="24" customHeight="1" x14ac:dyDescent="0.25">
      <c r="D1138" s="6"/>
      <c r="E1138" s="1" t="s">
        <v>1906</v>
      </c>
      <c r="F1138" s="3" t="s">
        <v>1907</v>
      </c>
      <c r="G1138" s="6"/>
    </row>
    <row r="1139" spans="4:7" ht="24" customHeight="1" x14ac:dyDescent="0.25">
      <c r="D1139" s="6"/>
      <c r="E1139" s="1" t="s">
        <v>1159</v>
      </c>
      <c r="F1139" s="3" t="s">
        <v>1908</v>
      </c>
      <c r="G1139" s="6"/>
    </row>
    <row r="1140" spans="4:7" ht="24" customHeight="1" x14ac:dyDescent="0.25">
      <c r="D1140" s="6"/>
      <c r="E1140" s="1" t="s">
        <v>1909</v>
      </c>
      <c r="F1140" s="3" t="s">
        <v>1910</v>
      </c>
      <c r="G1140" s="6"/>
    </row>
    <row r="1141" spans="4:7" ht="24" customHeight="1" x14ac:dyDescent="0.25">
      <c r="D1141" s="6"/>
      <c r="E1141" s="1" t="s">
        <v>1911</v>
      </c>
      <c r="F1141" s="3" t="s">
        <v>1912</v>
      </c>
      <c r="G1141" s="6"/>
    </row>
    <row r="1142" spans="4:7" ht="24" customHeight="1" x14ac:dyDescent="0.25">
      <c r="D1142" s="6"/>
      <c r="E1142" s="1" t="s">
        <v>1179</v>
      </c>
      <c r="F1142" s="3" t="s">
        <v>1913</v>
      </c>
      <c r="G1142" s="6"/>
    </row>
    <row r="1143" spans="4:7" ht="24" customHeight="1" x14ac:dyDescent="0.25">
      <c r="D1143" s="6"/>
      <c r="E1143" s="1" t="s">
        <v>1914</v>
      </c>
      <c r="F1143" s="3" t="s">
        <v>1915</v>
      </c>
      <c r="G1143" s="6"/>
    </row>
    <row r="1144" spans="4:7" ht="24" customHeight="1" x14ac:dyDescent="0.25">
      <c r="D1144" s="6"/>
      <c r="E1144" s="1" t="s">
        <v>1916</v>
      </c>
      <c r="F1144" s="3" t="s">
        <v>1917</v>
      </c>
      <c r="G1144" s="6"/>
    </row>
    <row r="1145" spans="4:7" ht="24" customHeight="1" x14ac:dyDescent="0.25">
      <c r="D1145" s="6"/>
      <c r="E1145" s="1" t="s">
        <v>1918</v>
      </c>
      <c r="F1145" s="3" t="s">
        <v>1919</v>
      </c>
      <c r="G1145" s="6"/>
    </row>
    <row r="1146" spans="4:7" ht="24" customHeight="1" x14ac:dyDescent="0.25">
      <c r="D1146" s="6"/>
      <c r="E1146" s="1" t="s">
        <v>1920</v>
      </c>
      <c r="F1146" s="3" t="s">
        <v>1921</v>
      </c>
      <c r="G1146" s="6"/>
    </row>
    <row r="1147" spans="4:7" ht="24" customHeight="1" x14ac:dyDescent="0.25">
      <c r="D1147" s="6"/>
      <c r="E1147" s="1" t="s">
        <v>1922</v>
      </c>
      <c r="F1147" s="3" t="s">
        <v>1923</v>
      </c>
      <c r="G1147" s="6"/>
    </row>
    <row r="1148" spans="4:7" ht="24" customHeight="1" x14ac:dyDescent="0.25">
      <c r="D1148" s="6"/>
      <c r="E1148" s="1" t="s">
        <v>1924</v>
      </c>
      <c r="F1148" s="3" t="s">
        <v>1925</v>
      </c>
      <c r="G1148" s="6"/>
    </row>
    <row r="1149" spans="4:7" ht="24" customHeight="1" x14ac:dyDescent="0.25">
      <c r="D1149" s="6"/>
      <c r="E1149" s="1" t="s">
        <v>1926</v>
      </c>
      <c r="F1149" s="3" t="s">
        <v>1927</v>
      </c>
      <c r="G1149" s="6"/>
    </row>
    <row r="1150" spans="4:7" ht="24" customHeight="1" x14ac:dyDescent="0.25">
      <c r="D1150" s="6"/>
      <c r="E1150" s="1" t="s">
        <v>1928</v>
      </c>
      <c r="F1150" s="3" t="s">
        <v>1929</v>
      </c>
      <c r="G1150" s="6"/>
    </row>
    <row r="1151" spans="4:7" ht="24" customHeight="1" x14ac:dyDescent="0.25">
      <c r="D1151" s="6"/>
      <c r="E1151" s="1" t="s">
        <v>1930</v>
      </c>
      <c r="F1151" s="3" t="s">
        <v>1931</v>
      </c>
      <c r="G1151" s="6"/>
    </row>
    <row r="1152" spans="4:7" ht="24" customHeight="1" x14ac:dyDescent="0.25">
      <c r="D1152" s="6"/>
      <c r="E1152" s="1" t="s">
        <v>1932</v>
      </c>
      <c r="F1152" s="3" t="s">
        <v>1933</v>
      </c>
      <c r="G1152" s="6"/>
    </row>
    <row r="1153" spans="4:7" ht="24" customHeight="1" x14ac:dyDescent="0.25">
      <c r="D1153" s="6"/>
      <c r="E1153" s="1" t="s">
        <v>1258</v>
      </c>
      <c r="F1153" s="3" t="s">
        <v>1934</v>
      </c>
      <c r="G1153" s="6"/>
    </row>
    <row r="1154" spans="4:7" ht="24" customHeight="1" x14ac:dyDescent="0.25">
      <c r="D1154" s="6"/>
      <c r="E1154" s="1" t="s">
        <v>1935</v>
      </c>
      <c r="F1154" s="3" t="s">
        <v>1936</v>
      </c>
      <c r="G1154" s="6"/>
    </row>
    <row r="1155" spans="4:7" ht="24" customHeight="1" x14ac:dyDescent="0.25">
      <c r="D1155" s="6"/>
      <c r="E1155" s="1" t="s">
        <v>1937</v>
      </c>
      <c r="F1155" s="3" t="s">
        <v>1938</v>
      </c>
      <c r="G1155" s="6"/>
    </row>
    <row r="1156" spans="4:7" ht="24" customHeight="1" x14ac:dyDescent="0.25">
      <c r="D1156" s="6"/>
      <c r="E1156" s="1" t="s">
        <v>1403</v>
      </c>
      <c r="F1156" s="3" t="s">
        <v>1939</v>
      </c>
      <c r="G1156" s="6"/>
    </row>
    <row r="1157" spans="4:7" ht="24" customHeight="1" x14ac:dyDescent="0.25">
      <c r="D1157" s="6"/>
      <c r="E1157" s="1" t="s">
        <v>1940</v>
      </c>
      <c r="F1157" s="3" t="s">
        <v>1941</v>
      </c>
      <c r="G1157" s="6"/>
    </row>
    <row r="1158" spans="4:7" ht="24" customHeight="1" x14ac:dyDescent="0.25">
      <c r="D1158" s="6"/>
      <c r="E1158" s="1" t="s">
        <v>1942</v>
      </c>
      <c r="F1158" s="3" t="s">
        <v>1943</v>
      </c>
      <c r="G1158" s="6"/>
    </row>
    <row r="1159" spans="4:7" ht="24" customHeight="1" x14ac:dyDescent="0.25">
      <c r="D1159" s="6"/>
      <c r="E1159" s="1" t="s">
        <v>1944</v>
      </c>
      <c r="F1159" s="3" t="s">
        <v>1945</v>
      </c>
      <c r="G1159" s="6"/>
    </row>
    <row r="1160" spans="4:7" ht="24" customHeight="1" x14ac:dyDescent="0.25">
      <c r="D1160" s="6"/>
      <c r="E1160" s="1" t="s">
        <v>1946</v>
      </c>
      <c r="F1160" s="3" t="s">
        <v>1947</v>
      </c>
      <c r="G1160" s="6"/>
    </row>
    <row r="1161" spans="4:7" ht="24" customHeight="1" x14ac:dyDescent="0.25">
      <c r="D1161" s="6"/>
      <c r="E1161" s="1" t="s">
        <v>1948</v>
      </c>
      <c r="F1161" s="3" t="s">
        <v>1949</v>
      </c>
      <c r="G1161" s="6"/>
    </row>
    <row r="1162" spans="4:7" ht="24" customHeight="1" x14ac:dyDescent="0.25">
      <c r="D1162" s="6"/>
      <c r="E1162" s="1" t="s">
        <v>1950</v>
      </c>
      <c r="F1162" s="3" t="s">
        <v>1951</v>
      </c>
      <c r="G1162" s="6"/>
    </row>
    <row r="1163" spans="4:7" ht="24" customHeight="1" x14ac:dyDescent="0.25">
      <c r="D1163" s="6"/>
      <c r="E1163" s="1" t="s">
        <v>1952</v>
      </c>
      <c r="F1163" s="3" t="s">
        <v>1953</v>
      </c>
      <c r="G1163" s="6"/>
    </row>
    <row r="1164" spans="4:7" ht="24" customHeight="1" x14ac:dyDescent="0.25">
      <c r="D1164" s="6"/>
      <c r="E1164" s="1" t="s">
        <v>1954</v>
      </c>
      <c r="F1164" s="3" t="s">
        <v>1955</v>
      </c>
      <c r="G1164" s="6"/>
    </row>
    <row r="1165" spans="4:7" ht="24" customHeight="1" x14ac:dyDescent="0.25">
      <c r="D1165" s="6"/>
      <c r="E1165" s="1" t="s">
        <v>177</v>
      </c>
      <c r="F1165" s="3" t="s">
        <v>1956</v>
      </c>
      <c r="G1165" s="6"/>
    </row>
    <row r="1166" spans="4:7" ht="24" customHeight="1" x14ac:dyDescent="0.25">
      <c r="D1166" s="6"/>
      <c r="E1166" s="1" t="s">
        <v>1957</v>
      </c>
      <c r="F1166" s="3" t="s">
        <v>1958</v>
      </c>
      <c r="G1166" s="6"/>
    </row>
    <row r="1167" spans="4:7" ht="24" customHeight="1" x14ac:dyDescent="0.25">
      <c r="D1167" s="6"/>
      <c r="E1167" s="1" t="s">
        <v>1959</v>
      </c>
      <c r="F1167" s="3" t="s">
        <v>1960</v>
      </c>
      <c r="G1167" s="6"/>
    </row>
    <row r="1168" spans="4:7" ht="24" customHeight="1" x14ac:dyDescent="0.25">
      <c r="D1168" s="6"/>
      <c r="E1168" s="1" t="s">
        <v>1961</v>
      </c>
      <c r="F1168" s="3" t="s">
        <v>1962</v>
      </c>
      <c r="G1168" s="6"/>
    </row>
    <row r="1169" spans="4:7" ht="24" customHeight="1" x14ac:dyDescent="0.25">
      <c r="D1169" s="6"/>
      <c r="E1169" s="1" t="s">
        <v>1963</v>
      </c>
      <c r="F1169" s="3" t="s">
        <v>1964</v>
      </c>
      <c r="G1169" s="6"/>
    </row>
    <row r="1170" spans="4:7" ht="24" customHeight="1" x14ac:dyDescent="0.25">
      <c r="D1170" s="6"/>
      <c r="E1170" s="1" t="s">
        <v>1965</v>
      </c>
      <c r="F1170" s="3" t="s">
        <v>1966</v>
      </c>
      <c r="G1170" s="6"/>
    </row>
    <row r="1171" spans="4:7" ht="24" customHeight="1" x14ac:dyDescent="0.25">
      <c r="D1171" s="6"/>
      <c r="E1171" s="1" t="s">
        <v>1967</v>
      </c>
      <c r="F1171" s="3" t="s">
        <v>1968</v>
      </c>
      <c r="G1171" s="6"/>
    </row>
    <row r="1172" spans="4:7" ht="24" customHeight="1" x14ac:dyDescent="0.25">
      <c r="D1172" s="6"/>
      <c r="E1172" s="1" t="s">
        <v>1969</v>
      </c>
      <c r="F1172" s="3" t="s">
        <v>1970</v>
      </c>
      <c r="G1172" s="6"/>
    </row>
    <row r="1173" spans="4:7" ht="24" customHeight="1" x14ac:dyDescent="0.25">
      <c r="D1173" s="6"/>
      <c r="E1173" s="1" t="s">
        <v>1971</v>
      </c>
      <c r="F1173" s="3" t="s">
        <v>1972</v>
      </c>
      <c r="G1173" s="6"/>
    </row>
    <row r="1174" spans="4:7" ht="24" customHeight="1" x14ac:dyDescent="0.25">
      <c r="D1174" s="6"/>
      <c r="E1174" s="1" t="s">
        <v>1973</v>
      </c>
      <c r="F1174" s="3" t="s">
        <v>1974</v>
      </c>
      <c r="G1174" s="6"/>
    </row>
    <row r="1175" spans="4:7" ht="24" customHeight="1" x14ac:dyDescent="0.25">
      <c r="D1175" s="6"/>
      <c r="E1175" s="1" t="s">
        <v>1975</v>
      </c>
      <c r="F1175" s="3" t="s">
        <v>1976</v>
      </c>
      <c r="G1175" s="6"/>
    </row>
    <row r="1176" spans="4:7" ht="24" customHeight="1" x14ac:dyDescent="0.25">
      <c r="D1176" s="6"/>
      <c r="E1176" s="1" t="s">
        <v>1977</v>
      </c>
      <c r="F1176" s="3" t="s">
        <v>1978</v>
      </c>
      <c r="G1176" s="6"/>
    </row>
    <row r="1177" spans="4:7" ht="24" customHeight="1" x14ac:dyDescent="0.25">
      <c r="D1177" s="6"/>
      <c r="E1177" s="1" t="s">
        <v>1979</v>
      </c>
      <c r="F1177" s="3" t="s">
        <v>1980</v>
      </c>
      <c r="G1177" s="6"/>
    </row>
    <row r="1178" spans="4:7" ht="24" customHeight="1" x14ac:dyDescent="0.25">
      <c r="D1178" s="6"/>
      <c r="E1178" s="1" t="s">
        <v>1981</v>
      </c>
      <c r="F1178" s="3" t="s">
        <v>1982</v>
      </c>
      <c r="G1178" s="6"/>
    </row>
    <row r="1179" spans="4:7" ht="24" customHeight="1" x14ac:dyDescent="0.25">
      <c r="D1179" s="6"/>
      <c r="E1179" s="1" t="s">
        <v>1983</v>
      </c>
      <c r="F1179" s="3" t="s">
        <v>1984</v>
      </c>
      <c r="G1179" s="6"/>
    </row>
    <row r="1180" spans="4:7" ht="24" customHeight="1" x14ac:dyDescent="0.25">
      <c r="D1180" s="6"/>
      <c r="E1180" s="1" t="s">
        <v>1985</v>
      </c>
      <c r="F1180" s="3" t="s">
        <v>1986</v>
      </c>
      <c r="G1180" s="6"/>
    </row>
    <row r="1181" spans="4:7" ht="24" customHeight="1" x14ac:dyDescent="0.25">
      <c r="D1181" s="6"/>
      <c r="E1181" s="1" t="s">
        <v>1987</v>
      </c>
      <c r="F1181" s="3" t="s">
        <v>1988</v>
      </c>
      <c r="G1181" s="6"/>
    </row>
    <row r="1182" spans="4:7" ht="24" customHeight="1" x14ac:dyDescent="0.25">
      <c r="D1182" s="6"/>
      <c r="E1182" s="1" t="s">
        <v>1989</v>
      </c>
      <c r="F1182" s="3" t="s">
        <v>1990</v>
      </c>
      <c r="G1182" s="6"/>
    </row>
    <row r="1183" spans="4:7" ht="24" customHeight="1" x14ac:dyDescent="0.25">
      <c r="D1183" s="6"/>
      <c r="E1183" s="1" t="s">
        <v>1991</v>
      </c>
      <c r="F1183" s="3" t="s">
        <v>1992</v>
      </c>
      <c r="G1183" s="6"/>
    </row>
    <row r="1184" spans="4:7" ht="24" customHeight="1" x14ac:dyDescent="0.25">
      <c r="D1184" s="6"/>
      <c r="E1184" s="1" t="s">
        <v>1993</v>
      </c>
      <c r="F1184" s="3" t="s">
        <v>1994</v>
      </c>
      <c r="G1184" s="6"/>
    </row>
    <row r="1185" spans="4:7" ht="24" customHeight="1" x14ac:dyDescent="0.25">
      <c r="D1185" s="6"/>
      <c r="E1185" s="1" t="s">
        <v>1995</v>
      </c>
      <c r="F1185" s="3" t="s">
        <v>1996</v>
      </c>
      <c r="G1185" s="6"/>
    </row>
    <row r="1186" spans="4:7" ht="24" customHeight="1" x14ac:dyDescent="0.25">
      <c r="D1186" s="6"/>
      <c r="E1186" s="1" t="s">
        <v>1997</v>
      </c>
      <c r="F1186" s="3" t="s">
        <v>1998</v>
      </c>
      <c r="G1186" s="6"/>
    </row>
    <row r="1187" spans="4:7" ht="24" customHeight="1" x14ac:dyDescent="0.25">
      <c r="D1187" s="6"/>
      <c r="E1187" s="1" t="s">
        <v>1999</v>
      </c>
      <c r="F1187" s="3" t="s">
        <v>2000</v>
      </c>
      <c r="G1187" s="6"/>
    </row>
    <row r="1188" spans="4:7" ht="24" customHeight="1" x14ac:dyDescent="0.25">
      <c r="D1188" s="6"/>
      <c r="E1188" s="1" t="s">
        <v>2001</v>
      </c>
      <c r="F1188" s="3" t="s">
        <v>2002</v>
      </c>
      <c r="G1188" s="6"/>
    </row>
    <row r="1189" spans="4:7" ht="24" customHeight="1" x14ac:dyDescent="0.25">
      <c r="D1189" s="6"/>
      <c r="E1189" s="1" t="s">
        <v>2003</v>
      </c>
      <c r="F1189" s="3" t="s">
        <v>2004</v>
      </c>
      <c r="G1189" s="6"/>
    </row>
    <row r="1190" spans="4:7" ht="24" customHeight="1" x14ac:dyDescent="0.25">
      <c r="D1190" s="8"/>
      <c r="E1190" s="1" t="s">
        <v>2005</v>
      </c>
      <c r="F1190" s="3" t="s">
        <v>2006</v>
      </c>
      <c r="G1190" s="8"/>
    </row>
    <row r="1191" spans="4:7" ht="24" customHeight="1" x14ac:dyDescent="0.25">
      <c r="D1191" s="8"/>
      <c r="E1191" s="1" t="s">
        <v>2379</v>
      </c>
      <c r="F1191" s="3" t="s">
        <v>2378</v>
      </c>
      <c r="G1191" s="8"/>
    </row>
    <row r="1192" spans="4:7" ht="24" customHeight="1" x14ac:dyDescent="0.25">
      <c r="D1192" s="8"/>
      <c r="E1192" s="1" t="s">
        <v>2381</v>
      </c>
      <c r="F1192" s="3" t="s">
        <v>2380</v>
      </c>
      <c r="G1192" s="8"/>
    </row>
    <row r="1193" spans="4:7" ht="24" customHeight="1" x14ac:dyDescent="0.25">
      <c r="D1193" s="8"/>
      <c r="E1193" s="1" t="s">
        <v>2383</v>
      </c>
      <c r="F1193" s="3" t="s">
        <v>2382</v>
      </c>
      <c r="G1193" s="8"/>
    </row>
    <row r="1194" spans="4:7" ht="24" customHeight="1" x14ac:dyDescent="0.25">
      <c r="D1194" s="8"/>
      <c r="E1194" s="1" t="s">
        <v>2385</v>
      </c>
      <c r="F1194" s="3" t="s">
        <v>2384</v>
      </c>
      <c r="G1194" s="8"/>
    </row>
    <row r="1195" spans="4:7" ht="24" customHeight="1" x14ac:dyDescent="0.25">
      <c r="D1195" s="8"/>
      <c r="E1195" s="1" t="s">
        <v>2387</v>
      </c>
      <c r="F1195" s="3" t="s">
        <v>2386</v>
      </c>
      <c r="G1195" s="8"/>
    </row>
    <row r="1196" spans="4:7" ht="24" customHeight="1" x14ac:dyDescent="0.25">
      <c r="D1196" s="8"/>
      <c r="E1196" s="1" t="s">
        <v>2389</v>
      </c>
      <c r="F1196" s="3" t="s">
        <v>2388</v>
      </c>
      <c r="G1196" s="8"/>
    </row>
    <row r="1197" spans="4:7" ht="24" customHeight="1" x14ac:dyDescent="0.25">
      <c r="D1197" s="8"/>
      <c r="E1197" s="1" t="s">
        <v>2391</v>
      </c>
      <c r="F1197" s="3" t="s">
        <v>2390</v>
      </c>
      <c r="G1197" s="8"/>
    </row>
    <row r="1198" spans="4:7" ht="24" customHeight="1" x14ac:dyDescent="0.25">
      <c r="D1198" s="8"/>
      <c r="E1198" s="1" t="s">
        <v>2393</v>
      </c>
      <c r="F1198" s="3" t="s">
        <v>2392</v>
      </c>
      <c r="G1198" s="8"/>
    </row>
    <row r="1199" spans="4:7" ht="24" customHeight="1" x14ac:dyDescent="0.25">
      <c r="D1199" s="8"/>
      <c r="E1199" s="1" t="s">
        <v>2395</v>
      </c>
      <c r="F1199" s="3" t="s">
        <v>2394</v>
      </c>
      <c r="G1199" s="8"/>
    </row>
    <row r="1200" spans="4:7" ht="24" customHeight="1" x14ac:dyDescent="0.25">
      <c r="D1200" s="8"/>
      <c r="E1200" s="1" t="s">
        <v>2597</v>
      </c>
      <c r="F1200" s="3" t="s">
        <v>2626</v>
      </c>
      <c r="G1200" s="8"/>
    </row>
    <row r="1201" spans="4:7" ht="24" customHeight="1" x14ac:dyDescent="0.25">
      <c r="D1201" s="8"/>
      <c r="E1201" s="1" t="s">
        <v>1419</v>
      </c>
      <c r="F1201" s="3" t="s">
        <v>1420</v>
      </c>
      <c r="G1201" s="8"/>
    </row>
    <row r="1202" spans="4:7" ht="24" customHeight="1" x14ac:dyDescent="0.25">
      <c r="D1202" s="8"/>
      <c r="E1202" s="1" t="s">
        <v>2598</v>
      </c>
      <c r="F1202" s="3" t="s">
        <v>2627</v>
      </c>
      <c r="G1202" s="8"/>
    </row>
    <row r="1203" spans="4:7" ht="24" customHeight="1" x14ac:dyDescent="0.25">
      <c r="D1203" s="8"/>
      <c r="E1203" s="1" t="s">
        <v>2599</v>
      </c>
      <c r="F1203" s="3" t="s">
        <v>2628</v>
      </c>
      <c r="G1203" s="8"/>
    </row>
    <row r="1204" spans="4:7" ht="24" customHeight="1" x14ac:dyDescent="0.25">
      <c r="D1204" s="8"/>
      <c r="E1204" s="1" t="s">
        <v>2600</v>
      </c>
      <c r="F1204" s="3" t="s">
        <v>2629</v>
      </c>
      <c r="G1204" s="8"/>
    </row>
    <row r="1205" spans="4:7" ht="24" customHeight="1" x14ac:dyDescent="0.25">
      <c r="D1205" s="8"/>
      <c r="E1205" s="1" t="s">
        <v>2601</v>
      </c>
      <c r="F1205" s="3" t="s">
        <v>2630</v>
      </c>
      <c r="G1205" s="8"/>
    </row>
    <row r="1206" spans="4:7" ht="24" customHeight="1" x14ac:dyDescent="0.25">
      <c r="D1206" s="8"/>
      <c r="E1206" s="1" t="s">
        <v>2602</v>
      </c>
      <c r="F1206" s="3" t="s">
        <v>2631</v>
      </c>
      <c r="G1206" s="8"/>
    </row>
    <row r="1207" spans="4:7" ht="24" customHeight="1" x14ac:dyDescent="0.25">
      <c r="D1207" s="8"/>
      <c r="E1207" s="1" t="s">
        <v>2603</v>
      </c>
      <c r="F1207" s="3" t="s">
        <v>2632</v>
      </c>
      <c r="G1207" s="8"/>
    </row>
    <row r="1208" spans="4:7" ht="24" customHeight="1" x14ac:dyDescent="0.25">
      <c r="D1208" s="8"/>
      <c r="E1208" s="1" t="s">
        <v>2604</v>
      </c>
      <c r="F1208" s="3" t="s">
        <v>2633</v>
      </c>
      <c r="G1208" s="8"/>
    </row>
    <row r="1209" spans="4:7" ht="24" customHeight="1" x14ac:dyDescent="0.25">
      <c r="D1209" s="8"/>
      <c r="E1209" s="1" t="s">
        <v>2605</v>
      </c>
      <c r="F1209" s="3" t="s">
        <v>2634</v>
      </c>
      <c r="G1209" s="8"/>
    </row>
    <row r="1210" spans="4:7" ht="24" customHeight="1" x14ac:dyDescent="0.25">
      <c r="D1210" s="8"/>
      <c r="E1210" s="1" t="s">
        <v>2606</v>
      </c>
      <c r="F1210" s="3" t="s">
        <v>2635</v>
      </c>
      <c r="G1210" s="8"/>
    </row>
    <row r="1211" spans="4:7" ht="24" customHeight="1" x14ac:dyDescent="0.25">
      <c r="D1211" s="8"/>
      <c r="E1211" s="1" t="s">
        <v>2607</v>
      </c>
      <c r="F1211" s="3" t="s">
        <v>2636</v>
      </c>
      <c r="G1211" s="8"/>
    </row>
    <row r="1212" spans="4:7" ht="24" customHeight="1" x14ac:dyDescent="0.25">
      <c r="D1212" s="8"/>
      <c r="E1212" s="1" t="s">
        <v>2608</v>
      </c>
      <c r="F1212" s="3" t="s">
        <v>2637</v>
      </c>
      <c r="G1212" s="8"/>
    </row>
    <row r="1213" spans="4:7" ht="24" customHeight="1" x14ac:dyDescent="0.25">
      <c r="D1213" s="8"/>
      <c r="E1213" s="1" t="s">
        <v>2609</v>
      </c>
      <c r="F1213" s="3" t="s">
        <v>2638</v>
      </c>
      <c r="G1213" s="8"/>
    </row>
    <row r="1214" spans="4:7" ht="24" customHeight="1" x14ac:dyDescent="0.25">
      <c r="D1214" s="8"/>
      <c r="E1214" s="1" t="s">
        <v>2610</v>
      </c>
      <c r="F1214" s="3" t="s">
        <v>2639</v>
      </c>
      <c r="G1214" s="8"/>
    </row>
    <row r="1215" spans="4:7" ht="24" customHeight="1" x14ac:dyDescent="0.25">
      <c r="D1215" s="8"/>
      <c r="E1215" s="1" t="s">
        <v>2611</v>
      </c>
      <c r="F1215" s="3" t="s">
        <v>2640</v>
      </c>
      <c r="G1215" s="8"/>
    </row>
    <row r="1216" spans="4:7" ht="24" customHeight="1" x14ac:dyDescent="0.25">
      <c r="D1216" s="8"/>
      <c r="E1216" s="1" t="s">
        <v>2612</v>
      </c>
      <c r="F1216" s="3" t="s">
        <v>2641</v>
      </c>
      <c r="G1216" s="8"/>
    </row>
    <row r="1217" spans="4:7" ht="24" customHeight="1" x14ac:dyDescent="0.25">
      <c r="D1217" s="8"/>
      <c r="E1217" s="1" t="s">
        <v>2613</v>
      </c>
      <c r="F1217" s="3" t="s">
        <v>2642</v>
      </c>
      <c r="G1217" s="8"/>
    </row>
    <row r="1218" spans="4:7" ht="24" customHeight="1" x14ac:dyDescent="0.25">
      <c r="D1218" s="8"/>
      <c r="E1218" s="1" t="s">
        <v>2614</v>
      </c>
      <c r="F1218" s="3" t="s">
        <v>2643</v>
      </c>
      <c r="G1218" s="8"/>
    </row>
    <row r="1219" spans="4:7" ht="24" customHeight="1" x14ac:dyDescent="0.25">
      <c r="D1219" s="8"/>
      <c r="E1219" s="1" t="s">
        <v>2615</v>
      </c>
      <c r="F1219" s="3" t="s">
        <v>2644</v>
      </c>
      <c r="G1219" s="8"/>
    </row>
    <row r="1220" spans="4:7" ht="24" customHeight="1" x14ac:dyDescent="0.25">
      <c r="D1220" s="8"/>
      <c r="E1220" s="1" t="s">
        <v>2616</v>
      </c>
      <c r="F1220" s="3" t="s">
        <v>2645</v>
      </c>
      <c r="G1220" s="8"/>
    </row>
    <row r="1221" spans="4:7" ht="24" customHeight="1" x14ac:dyDescent="0.25">
      <c r="D1221" s="8"/>
      <c r="E1221" s="1" t="s">
        <v>2617</v>
      </c>
      <c r="F1221" s="3" t="s">
        <v>2646</v>
      </c>
      <c r="G1221" s="8"/>
    </row>
    <row r="1222" spans="4:7" ht="24" customHeight="1" x14ac:dyDescent="0.25">
      <c r="D1222" s="8"/>
      <c r="E1222" s="1" t="s">
        <v>2618</v>
      </c>
      <c r="F1222" s="3" t="s">
        <v>2647</v>
      </c>
      <c r="G1222" s="8"/>
    </row>
    <row r="1223" spans="4:7" ht="24" customHeight="1" x14ac:dyDescent="0.25">
      <c r="D1223" s="8"/>
      <c r="E1223" s="1" t="s">
        <v>2619</v>
      </c>
      <c r="F1223" s="3" t="s">
        <v>2648</v>
      </c>
      <c r="G1223" s="8"/>
    </row>
    <row r="1224" spans="4:7" ht="24" customHeight="1" x14ac:dyDescent="0.25">
      <c r="D1224" s="8"/>
      <c r="E1224" s="1" t="s">
        <v>2620</v>
      </c>
      <c r="F1224" s="3" t="s">
        <v>2649</v>
      </c>
      <c r="G1224" s="8"/>
    </row>
    <row r="1225" spans="4:7" ht="24" customHeight="1" x14ac:dyDescent="0.25">
      <c r="D1225" s="8"/>
      <c r="E1225" s="1" t="s">
        <v>2621</v>
      </c>
      <c r="F1225" s="3" t="s">
        <v>2650</v>
      </c>
      <c r="G1225" s="8"/>
    </row>
    <row r="1226" spans="4:7" ht="24" customHeight="1" x14ac:dyDescent="0.25">
      <c r="D1226" s="8"/>
      <c r="E1226" s="1" t="s">
        <v>2622</v>
      </c>
      <c r="F1226" s="3" t="s">
        <v>2651</v>
      </c>
      <c r="G1226" s="8"/>
    </row>
    <row r="1227" spans="4:7" ht="24" customHeight="1" x14ac:dyDescent="0.25">
      <c r="D1227" s="8"/>
      <c r="E1227" s="1" t="s">
        <v>2623</v>
      </c>
      <c r="F1227" s="3" t="s">
        <v>2652</v>
      </c>
      <c r="G1227" s="8"/>
    </row>
    <row r="1228" spans="4:7" ht="24" customHeight="1" x14ac:dyDescent="0.25">
      <c r="D1228" s="8"/>
      <c r="E1228" s="1" t="s">
        <v>2624</v>
      </c>
      <c r="F1228" s="3" t="s">
        <v>2653</v>
      </c>
      <c r="G1228" s="8"/>
    </row>
    <row r="1229" spans="4:7" ht="24" customHeight="1" x14ac:dyDescent="0.25">
      <c r="D1229" s="8"/>
      <c r="E1229" s="1" t="s">
        <v>2625</v>
      </c>
      <c r="F1229" s="3" t="s">
        <v>2654</v>
      </c>
      <c r="G1229" s="8"/>
    </row>
    <row r="1230" spans="4:7" ht="24" customHeight="1" x14ac:dyDescent="0.25">
      <c r="D1230" s="8"/>
      <c r="E1230" s="1"/>
      <c r="F1230" s="3"/>
      <c r="G1230" s="8"/>
    </row>
    <row r="1231" spans="4:7" ht="24" customHeight="1" x14ac:dyDescent="0.25">
      <c r="D1231" s="8"/>
      <c r="E1231" s="1"/>
      <c r="F1231" s="3"/>
      <c r="G1231" s="8"/>
    </row>
    <row r="1232" spans="4:7" ht="24" customHeight="1" x14ac:dyDescent="0.25">
      <c r="D1232" s="8"/>
      <c r="E1232" s="2"/>
      <c r="F1232" s="10"/>
      <c r="G1232" s="8"/>
    </row>
    <row r="1233" spans="4:7" ht="24" customHeight="1" x14ac:dyDescent="0.25">
      <c r="D1233" s="8"/>
      <c r="E1233" s="2"/>
      <c r="F1233" s="10"/>
      <c r="G1233" s="8"/>
    </row>
    <row r="1234" spans="4:7" ht="24" customHeight="1" x14ac:dyDescent="0.25">
      <c r="D1234" s="8"/>
      <c r="E1234" s="2"/>
      <c r="F1234" s="10"/>
      <c r="G1234" s="8"/>
    </row>
    <row r="1235" spans="4:7" ht="24" customHeight="1" x14ac:dyDescent="0.25">
      <c r="D1235" s="8"/>
      <c r="E1235" s="2"/>
      <c r="F1235" s="10"/>
      <c r="G1235" s="8"/>
    </row>
    <row r="1236" spans="4:7" ht="24" customHeight="1" x14ac:dyDescent="0.25">
      <c r="D1236" s="8"/>
      <c r="E1236" s="2"/>
      <c r="F1236" s="10"/>
      <c r="G1236" s="8"/>
    </row>
    <row r="1237" spans="4:7" ht="24" customHeight="1" x14ac:dyDescent="0.25">
      <c r="D1237" s="8"/>
      <c r="E1237" s="2"/>
      <c r="F1237" s="10"/>
      <c r="G1237" s="8"/>
    </row>
    <row r="1238" spans="4:7" ht="24" customHeight="1" x14ac:dyDescent="0.25">
      <c r="D1238" s="8"/>
      <c r="E1238" s="2"/>
      <c r="F1238" s="10"/>
      <c r="G1238" s="8"/>
    </row>
    <row r="1239" spans="4:7" ht="24" customHeight="1" x14ac:dyDescent="0.25">
      <c r="D1239" s="8"/>
      <c r="E1239" s="2"/>
      <c r="F1239" s="10"/>
      <c r="G1239" s="8"/>
    </row>
    <row r="1240" spans="4:7" ht="24" customHeight="1" x14ac:dyDescent="0.25">
      <c r="D1240" s="8"/>
      <c r="E1240" s="2"/>
      <c r="F1240" s="10"/>
      <c r="G1240" s="8"/>
    </row>
    <row r="1241" spans="4:7" ht="24" customHeight="1" x14ac:dyDescent="0.25">
      <c r="D1241" s="8"/>
      <c r="E1241" s="2"/>
      <c r="F1241" s="10"/>
      <c r="G1241" s="8"/>
    </row>
    <row r="1242" spans="4:7" ht="24" customHeight="1" x14ac:dyDescent="0.25">
      <c r="D1242" s="8"/>
      <c r="E1242" s="2"/>
      <c r="F1242" s="10"/>
      <c r="G1242" s="8"/>
    </row>
    <row r="1243" spans="4:7" ht="24" customHeight="1" x14ac:dyDescent="0.25">
      <c r="D1243" s="8"/>
      <c r="E1243" s="2"/>
      <c r="F1243" s="10"/>
      <c r="G1243" s="8"/>
    </row>
    <row r="1244" spans="4:7" ht="24" customHeight="1" x14ac:dyDescent="0.25">
      <c r="D1244" s="8"/>
      <c r="E1244" s="2"/>
      <c r="F1244" s="10"/>
      <c r="G1244" s="8"/>
    </row>
    <row r="1245" spans="4:7" ht="24" customHeight="1" x14ac:dyDescent="0.25">
      <c r="D1245" s="8"/>
      <c r="E1245" s="2"/>
      <c r="F1245" s="10"/>
      <c r="G1245" s="8"/>
    </row>
    <row r="1246" spans="4:7" ht="24" customHeight="1" x14ac:dyDescent="0.25">
      <c r="D1246" s="8"/>
      <c r="E1246" s="2"/>
      <c r="F1246" s="10"/>
      <c r="G1246" s="8"/>
    </row>
    <row r="1247" spans="4:7" ht="24" customHeight="1" x14ac:dyDescent="0.25">
      <c r="D1247" s="8"/>
      <c r="E1247" s="2"/>
      <c r="F1247" s="10"/>
      <c r="G1247" s="8"/>
    </row>
    <row r="1248" spans="4:7" ht="24" customHeight="1" x14ac:dyDescent="0.25">
      <c r="D1248" s="8"/>
      <c r="E1248" s="2"/>
      <c r="F1248" s="10"/>
      <c r="G1248" s="8"/>
    </row>
    <row r="1249" spans="4:7" ht="24" customHeight="1" x14ac:dyDescent="0.25">
      <c r="D1249" s="8"/>
      <c r="E1249" s="2"/>
      <c r="F1249" s="10"/>
      <c r="G1249" s="8"/>
    </row>
    <row r="1250" spans="4:7" ht="24" customHeight="1" x14ac:dyDescent="0.25">
      <c r="D1250" s="8"/>
      <c r="E1250" s="2"/>
      <c r="F1250" s="10"/>
      <c r="G1250" s="8"/>
    </row>
    <row r="1251" spans="4:7" ht="24" customHeight="1" x14ac:dyDescent="0.25">
      <c r="D1251" s="8"/>
      <c r="E1251" s="2"/>
      <c r="F1251" s="10"/>
      <c r="G1251" s="8"/>
    </row>
    <row r="1252" spans="4:7" ht="24" customHeight="1" x14ac:dyDescent="0.25">
      <c r="D1252" s="8"/>
      <c r="E1252" s="2"/>
      <c r="F1252" s="10"/>
      <c r="G1252" s="8"/>
    </row>
    <row r="1253" spans="4:7" ht="24" customHeight="1" x14ac:dyDescent="0.25">
      <c r="D1253" s="8"/>
      <c r="E1253" s="2"/>
      <c r="F1253" s="10"/>
      <c r="G1253" s="8"/>
    </row>
    <row r="1254" spans="4:7" ht="24" customHeight="1" x14ac:dyDescent="0.25">
      <c r="D1254" s="8"/>
      <c r="E1254" s="2"/>
      <c r="F1254" s="10"/>
      <c r="G1254" s="8"/>
    </row>
    <row r="1255" spans="4:7" ht="24" customHeight="1" x14ac:dyDescent="0.25">
      <c r="D1255" s="8"/>
      <c r="E1255" s="2"/>
      <c r="F1255" s="10"/>
      <c r="G1255" s="8"/>
    </row>
    <row r="1256" spans="4:7" ht="24" customHeight="1" x14ac:dyDescent="0.25">
      <c r="D1256" s="8"/>
      <c r="E1256" s="2"/>
      <c r="F1256" s="10"/>
      <c r="G1256" s="8"/>
    </row>
    <row r="1257" spans="4:7" ht="24" customHeight="1" x14ac:dyDescent="0.25">
      <c r="D1257" s="8"/>
      <c r="E1257" s="2"/>
      <c r="F1257" s="10"/>
      <c r="G1257" s="8"/>
    </row>
    <row r="1258" spans="4:7" ht="24" customHeight="1" x14ac:dyDescent="0.25">
      <c r="D1258" s="8"/>
      <c r="E1258" s="2"/>
      <c r="F1258" s="10"/>
      <c r="G1258" s="8"/>
    </row>
    <row r="1259" spans="4:7" ht="24" customHeight="1" x14ac:dyDescent="0.25">
      <c r="D1259" s="8"/>
      <c r="E1259" s="2"/>
      <c r="F1259" s="10"/>
      <c r="G1259" s="8"/>
    </row>
    <row r="1260" spans="4:7" ht="24" customHeight="1" x14ac:dyDescent="0.25">
      <c r="D1260" s="8"/>
      <c r="E1260" s="2"/>
      <c r="F1260" s="10"/>
      <c r="G1260" s="8"/>
    </row>
    <row r="1261" spans="4:7" ht="24" customHeight="1" x14ac:dyDescent="0.25">
      <c r="D1261" s="8"/>
      <c r="E1261" s="2"/>
      <c r="F1261" s="10"/>
      <c r="G1261" s="8"/>
    </row>
    <row r="1262" spans="4:7" ht="24" customHeight="1" x14ac:dyDescent="0.25">
      <c r="D1262" s="8"/>
      <c r="E1262" s="2"/>
      <c r="F1262" s="10"/>
      <c r="G1262" s="8"/>
    </row>
    <row r="1263" spans="4:7" ht="24" customHeight="1" x14ac:dyDescent="0.25">
      <c r="D1263" s="8"/>
      <c r="E1263" s="2"/>
      <c r="F1263" s="10"/>
      <c r="G1263" s="8"/>
    </row>
    <row r="1264" spans="4:7" ht="24" customHeight="1" x14ac:dyDescent="0.25">
      <c r="D1264" s="8"/>
      <c r="E1264" s="2"/>
      <c r="F1264" s="10"/>
      <c r="G1264" s="8"/>
    </row>
    <row r="1265" spans="4:7" ht="24" customHeight="1" x14ac:dyDescent="0.25">
      <c r="D1265" s="8"/>
      <c r="E1265" s="2"/>
      <c r="F1265" s="10"/>
      <c r="G1265" s="8"/>
    </row>
    <row r="1266" spans="4:7" ht="24" customHeight="1" x14ac:dyDescent="0.25">
      <c r="D1266" s="8"/>
      <c r="E1266" s="2"/>
      <c r="F1266" s="10"/>
      <c r="G1266" s="8"/>
    </row>
    <row r="1267" spans="4:7" ht="24" customHeight="1" x14ac:dyDescent="0.25">
      <c r="D1267" s="8"/>
      <c r="E1267" s="2"/>
      <c r="F1267" s="10"/>
      <c r="G1267" s="8"/>
    </row>
    <row r="1268" spans="4:7" ht="24" customHeight="1" x14ac:dyDescent="0.25">
      <c r="D1268" s="8"/>
      <c r="E1268" s="2"/>
      <c r="F1268" s="10"/>
      <c r="G1268" s="8"/>
    </row>
    <row r="1269" spans="4:7" ht="24" customHeight="1" x14ac:dyDescent="0.25">
      <c r="D1269" s="8"/>
      <c r="E1269" s="2"/>
      <c r="F1269" s="10"/>
      <c r="G1269" s="8"/>
    </row>
    <row r="1270" spans="4:7" ht="24" customHeight="1" x14ac:dyDescent="0.25">
      <c r="D1270" s="8"/>
      <c r="E1270" s="2"/>
      <c r="F1270" s="10"/>
      <c r="G1270" s="8"/>
    </row>
    <row r="1271" spans="4:7" ht="24" customHeight="1" x14ac:dyDescent="0.25">
      <c r="D1271" s="8"/>
      <c r="E1271" s="2"/>
      <c r="F1271" s="10"/>
      <c r="G1271" s="8"/>
    </row>
    <row r="1272" spans="4:7" ht="24" customHeight="1" x14ac:dyDescent="0.25">
      <c r="D1272" s="8"/>
      <c r="E1272" s="2"/>
      <c r="F1272" s="10"/>
      <c r="G1272" s="8"/>
    </row>
    <row r="1273" spans="4:7" ht="24" customHeight="1" x14ac:dyDescent="0.25">
      <c r="D1273" s="8"/>
      <c r="E1273" s="2"/>
      <c r="F1273" s="10"/>
      <c r="G1273" s="8"/>
    </row>
    <row r="1274" spans="4:7" ht="24" customHeight="1" x14ac:dyDescent="0.25">
      <c r="D1274" s="8"/>
      <c r="E1274" s="2"/>
      <c r="F1274" s="10"/>
      <c r="G1274" s="8"/>
    </row>
    <row r="1275" spans="4:7" ht="24" customHeight="1" x14ac:dyDescent="0.25">
      <c r="D1275" s="8"/>
      <c r="E1275" s="2"/>
      <c r="F1275" s="10"/>
      <c r="G1275" s="8"/>
    </row>
    <row r="1276" spans="4:7" ht="24" customHeight="1" x14ac:dyDescent="0.25">
      <c r="D1276" s="8"/>
      <c r="E1276" s="2"/>
      <c r="F1276" s="10"/>
      <c r="G1276" s="8"/>
    </row>
    <row r="1277" spans="4:7" ht="24" customHeight="1" x14ac:dyDescent="0.25">
      <c r="D1277" s="8"/>
      <c r="E1277" s="2"/>
      <c r="F1277" s="10"/>
      <c r="G1277" s="8"/>
    </row>
    <row r="1278" spans="4:7" ht="24" customHeight="1" x14ac:dyDescent="0.25">
      <c r="D1278" s="8"/>
      <c r="E1278" s="2"/>
      <c r="F1278" s="10"/>
      <c r="G1278" s="8"/>
    </row>
    <row r="1279" spans="4:7" ht="24" customHeight="1" x14ac:dyDescent="0.25">
      <c r="D1279" s="8"/>
      <c r="E1279" s="2"/>
      <c r="F1279" s="10"/>
      <c r="G1279" s="8"/>
    </row>
    <row r="1280" spans="4:7" ht="24" customHeight="1" x14ac:dyDescent="0.25">
      <c r="D1280" s="8"/>
      <c r="E1280" s="2"/>
      <c r="F1280" s="10"/>
      <c r="G1280" s="8"/>
    </row>
    <row r="1281" spans="4:7" ht="24" customHeight="1" x14ac:dyDescent="0.25">
      <c r="D1281" s="8"/>
      <c r="E1281" s="2"/>
      <c r="F1281" s="10"/>
      <c r="G1281" s="8"/>
    </row>
    <row r="1282" spans="4:7" ht="24" customHeight="1" x14ac:dyDescent="0.25">
      <c r="D1282" s="8"/>
      <c r="E1282" s="2"/>
      <c r="F1282" s="10"/>
      <c r="G1282" s="8"/>
    </row>
    <row r="1283" spans="4:7" ht="24" customHeight="1" x14ac:dyDescent="0.25">
      <c r="D1283" s="8"/>
      <c r="E1283" s="2"/>
      <c r="F1283" s="10"/>
      <c r="G1283" s="8"/>
    </row>
    <row r="1284" spans="4:7" ht="24" customHeight="1" x14ac:dyDescent="0.25">
      <c r="D1284" s="8"/>
      <c r="E1284" s="2"/>
      <c r="F1284" s="10"/>
      <c r="G1284" s="8"/>
    </row>
    <row r="1285" spans="4:7" ht="24" customHeight="1" x14ac:dyDescent="0.25">
      <c r="D1285" s="8"/>
      <c r="E1285" s="2"/>
      <c r="F1285" s="10"/>
      <c r="G1285" s="8"/>
    </row>
    <row r="1286" spans="4:7" ht="24" customHeight="1" x14ac:dyDescent="0.25">
      <c r="D1286" s="8"/>
      <c r="E1286" s="2"/>
      <c r="F1286" s="10"/>
      <c r="G1286" s="8"/>
    </row>
    <row r="1287" spans="4:7" ht="24" customHeight="1" x14ac:dyDescent="0.25">
      <c r="D1287" s="8"/>
      <c r="E1287" s="2"/>
      <c r="F1287" s="10"/>
      <c r="G1287" s="8"/>
    </row>
    <row r="1288" spans="4:7" ht="24" customHeight="1" x14ac:dyDescent="0.25">
      <c r="D1288" s="8"/>
      <c r="E1288" s="2"/>
      <c r="F1288" s="10"/>
      <c r="G1288" s="8"/>
    </row>
    <row r="1289" spans="4:7" ht="24" customHeight="1" x14ac:dyDescent="0.25">
      <c r="D1289" s="8"/>
      <c r="E1289" s="2"/>
      <c r="F1289" s="10"/>
      <c r="G1289" s="8"/>
    </row>
    <row r="1290" spans="4:7" ht="24" customHeight="1" x14ac:dyDescent="0.25">
      <c r="D1290" s="8"/>
      <c r="E1290" s="2"/>
      <c r="F1290" s="10"/>
      <c r="G1290" s="8"/>
    </row>
    <row r="1291" spans="4:7" ht="24" customHeight="1" x14ac:dyDescent="0.25">
      <c r="D1291" s="8"/>
      <c r="E1291" s="2"/>
      <c r="F1291" s="10"/>
      <c r="G1291" s="8"/>
    </row>
    <row r="1292" spans="4:7" ht="24" customHeight="1" x14ac:dyDescent="0.25">
      <c r="D1292" s="8"/>
      <c r="E1292" s="2"/>
      <c r="F1292" s="10"/>
      <c r="G1292" s="8"/>
    </row>
    <row r="1293" spans="4:7" ht="24" customHeight="1" x14ac:dyDescent="0.25">
      <c r="D1293" s="8"/>
      <c r="E1293" s="2"/>
      <c r="F1293" s="10"/>
      <c r="G1293" s="8"/>
    </row>
    <row r="1294" spans="4:7" ht="24" customHeight="1" x14ac:dyDescent="0.25">
      <c r="D1294" s="8"/>
      <c r="E1294" s="2"/>
      <c r="F1294" s="10"/>
      <c r="G1294" s="8"/>
    </row>
    <row r="1295" spans="4:7" ht="24" customHeight="1" x14ac:dyDescent="0.25">
      <c r="D1295" s="8"/>
      <c r="E1295" s="2"/>
      <c r="F1295" s="10"/>
      <c r="G1295" s="8"/>
    </row>
    <row r="1296" spans="4:7" ht="24" customHeight="1" x14ac:dyDescent="0.25">
      <c r="D1296" s="8"/>
      <c r="E1296" s="2"/>
      <c r="F1296" s="10"/>
      <c r="G1296" s="8"/>
    </row>
    <row r="1297" spans="4:7" ht="24" customHeight="1" x14ac:dyDescent="0.25">
      <c r="D1297" s="8"/>
      <c r="E1297" s="2"/>
      <c r="F1297" s="10"/>
      <c r="G1297" s="8"/>
    </row>
    <row r="1298" spans="4:7" ht="24" customHeight="1" x14ac:dyDescent="0.25">
      <c r="D1298" s="8"/>
      <c r="E1298" s="2"/>
      <c r="F1298" s="10"/>
      <c r="G1298" s="8"/>
    </row>
    <row r="1299" spans="4:7" ht="24" customHeight="1" x14ac:dyDescent="0.25">
      <c r="D1299" s="8"/>
      <c r="E1299" s="2"/>
      <c r="F1299" s="10"/>
      <c r="G1299" s="8"/>
    </row>
    <row r="1300" spans="4:7" ht="24" customHeight="1" x14ac:dyDescent="0.25">
      <c r="D1300" s="8"/>
      <c r="E1300" s="2"/>
      <c r="F1300" s="10"/>
      <c r="G1300" s="8"/>
    </row>
    <row r="1301" spans="4:7" ht="24" customHeight="1" x14ac:dyDescent="0.25">
      <c r="D1301" s="8"/>
      <c r="E1301" s="2"/>
      <c r="F1301" s="10"/>
      <c r="G1301" s="8"/>
    </row>
    <row r="1302" spans="4:7" ht="24" customHeight="1" x14ac:dyDescent="0.25">
      <c r="D1302" s="8"/>
      <c r="E1302" s="2"/>
      <c r="F1302" s="10"/>
      <c r="G1302" s="8"/>
    </row>
    <row r="1303" spans="4:7" ht="24" customHeight="1" x14ac:dyDescent="0.25">
      <c r="D1303" s="8"/>
      <c r="E1303" s="2"/>
      <c r="F1303" s="10"/>
      <c r="G1303" s="8"/>
    </row>
    <row r="1304" spans="4:7" ht="24" customHeight="1" x14ac:dyDescent="0.25">
      <c r="D1304" s="8"/>
      <c r="E1304" s="2"/>
      <c r="F1304" s="10"/>
      <c r="G1304" s="8"/>
    </row>
    <row r="1305" spans="4:7" ht="24" customHeight="1" x14ac:dyDescent="0.25">
      <c r="D1305" s="8"/>
      <c r="E1305" s="2"/>
      <c r="F1305" s="10"/>
      <c r="G1305" s="8"/>
    </row>
    <row r="1306" spans="4:7" ht="24" customHeight="1" x14ac:dyDescent="0.25">
      <c r="D1306" s="8"/>
      <c r="E1306" s="2"/>
      <c r="F1306" s="10"/>
      <c r="G1306" s="8"/>
    </row>
    <row r="1307" spans="4:7" ht="24" customHeight="1" x14ac:dyDescent="0.25">
      <c r="D1307" s="8"/>
      <c r="E1307" s="2"/>
      <c r="F1307" s="10"/>
      <c r="G1307" s="8"/>
    </row>
    <row r="1308" spans="4:7" ht="24" customHeight="1" x14ac:dyDescent="0.25">
      <c r="D1308" s="8"/>
      <c r="E1308" s="2"/>
      <c r="F1308" s="10"/>
      <c r="G1308" s="8"/>
    </row>
    <row r="1309" spans="4:7" ht="24" customHeight="1" x14ac:dyDescent="0.25">
      <c r="D1309" s="8"/>
      <c r="E1309" s="2"/>
      <c r="F1309" s="10"/>
      <c r="G1309" s="8"/>
    </row>
    <row r="1310" spans="4:7" ht="24" customHeight="1" x14ac:dyDescent="0.25">
      <c r="D1310" s="8"/>
      <c r="E1310" s="2"/>
      <c r="F1310" s="10"/>
      <c r="G1310" s="8"/>
    </row>
    <row r="1311" spans="4:7" ht="24" customHeight="1" x14ac:dyDescent="0.25">
      <c r="D1311" s="8"/>
      <c r="E1311" s="2"/>
      <c r="F1311" s="10"/>
      <c r="G1311" s="8"/>
    </row>
    <row r="1312" spans="4:7" ht="24" customHeight="1" x14ac:dyDescent="0.25">
      <c r="D1312" s="8"/>
      <c r="E1312" s="2"/>
      <c r="F1312" s="10"/>
      <c r="G1312" s="8"/>
    </row>
    <row r="1313" spans="4:7" ht="24" customHeight="1" x14ac:dyDescent="0.25">
      <c r="D1313" s="8"/>
      <c r="E1313" s="2"/>
      <c r="F1313" s="10"/>
      <c r="G1313" s="8"/>
    </row>
    <row r="1314" spans="4:7" ht="24" customHeight="1" x14ac:dyDescent="0.25">
      <c r="D1314" s="8"/>
      <c r="E1314" s="2"/>
      <c r="F1314" s="10"/>
      <c r="G1314" s="8"/>
    </row>
    <row r="1315" spans="4:7" ht="24" customHeight="1" x14ac:dyDescent="0.25">
      <c r="D1315" s="8"/>
      <c r="E1315" s="2"/>
      <c r="F1315" s="10"/>
      <c r="G1315" s="8"/>
    </row>
    <row r="1316" spans="4:7" ht="24" customHeight="1" x14ac:dyDescent="0.25">
      <c r="D1316" s="8"/>
      <c r="E1316" s="2"/>
      <c r="F1316" s="10"/>
      <c r="G1316" s="8"/>
    </row>
    <row r="1317" spans="4:7" ht="24" customHeight="1" x14ac:dyDescent="0.25">
      <c r="D1317" s="8"/>
      <c r="E1317" s="2"/>
      <c r="F1317" s="10"/>
      <c r="G1317" s="8"/>
    </row>
    <row r="1318" spans="4:7" ht="24" customHeight="1" x14ac:dyDescent="0.25">
      <c r="D1318" s="8"/>
      <c r="E1318" s="2"/>
      <c r="F1318" s="10"/>
      <c r="G1318" s="8"/>
    </row>
    <row r="1319" spans="4:7" ht="24" customHeight="1" x14ac:dyDescent="0.25">
      <c r="D1319" s="8"/>
      <c r="E1319" s="2"/>
      <c r="F1319" s="10"/>
      <c r="G1319" s="8"/>
    </row>
    <row r="1320" spans="4:7" ht="24" customHeight="1" x14ac:dyDescent="0.25">
      <c r="D1320" s="8"/>
      <c r="E1320" s="2"/>
      <c r="F1320" s="10"/>
      <c r="G1320" s="8"/>
    </row>
    <row r="1321" spans="4:7" ht="24" customHeight="1" x14ac:dyDescent="0.25">
      <c r="D1321" s="8"/>
      <c r="E1321" s="2"/>
      <c r="F1321" s="10"/>
      <c r="G1321" s="8"/>
    </row>
    <row r="1322" spans="4:7" ht="24" customHeight="1" x14ac:dyDescent="0.25">
      <c r="D1322" s="8"/>
      <c r="E1322" s="2"/>
      <c r="F1322" s="10"/>
      <c r="G1322" s="8"/>
    </row>
    <row r="1323" spans="4:7" ht="24" customHeight="1" x14ac:dyDescent="0.25">
      <c r="D1323" s="8"/>
      <c r="E1323" s="2"/>
      <c r="F1323" s="10"/>
      <c r="G1323" s="8"/>
    </row>
    <row r="1324" spans="4:7" ht="24" customHeight="1" x14ac:dyDescent="0.25">
      <c r="D1324" s="8"/>
      <c r="E1324" s="2"/>
      <c r="F1324" s="10"/>
      <c r="G1324" s="8"/>
    </row>
    <row r="1325" spans="4:7" ht="24" customHeight="1" x14ac:dyDescent="0.25">
      <c r="D1325" s="8"/>
      <c r="E1325" s="2"/>
      <c r="F1325" s="10"/>
      <c r="G1325" s="8"/>
    </row>
    <row r="1326" spans="4:7" ht="24" customHeight="1" x14ac:dyDescent="0.25">
      <c r="D1326" s="8"/>
      <c r="E1326" s="2"/>
      <c r="F1326" s="10"/>
      <c r="G1326" s="8"/>
    </row>
    <row r="1327" spans="4:7" ht="24" customHeight="1" x14ac:dyDescent="0.25">
      <c r="D1327" s="8"/>
      <c r="E1327" s="2"/>
      <c r="F1327" s="10"/>
      <c r="G1327" s="8"/>
    </row>
    <row r="1328" spans="4:7" ht="24" customHeight="1" x14ac:dyDescent="0.25">
      <c r="D1328" s="8"/>
      <c r="E1328" s="2"/>
      <c r="F1328" s="10"/>
      <c r="G1328" s="8"/>
    </row>
    <row r="1329" spans="4:7" ht="24" customHeight="1" x14ac:dyDescent="0.25">
      <c r="D1329" s="8"/>
      <c r="E1329" s="2"/>
      <c r="F1329" s="10"/>
      <c r="G1329" s="8"/>
    </row>
    <row r="1330" spans="4:7" ht="24" customHeight="1" x14ac:dyDescent="0.25">
      <c r="D1330" s="8"/>
      <c r="E1330" s="2"/>
      <c r="F1330" s="10"/>
      <c r="G1330" s="8"/>
    </row>
    <row r="1331" spans="4:7" ht="24" customHeight="1" x14ac:dyDescent="0.25">
      <c r="D1331" s="8"/>
      <c r="E1331" s="2"/>
      <c r="F1331" s="10"/>
      <c r="G1331" s="8"/>
    </row>
    <row r="1332" spans="4:7" ht="24" customHeight="1" x14ac:dyDescent="0.25">
      <c r="D1332" s="8"/>
      <c r="E1332" s="2"/>
      <c r="F1332" s="10"/>
      <c r="G1332" s="8"/>
    </row>
    <row r="1333" spans="4:7" ht="24" customHeight="1" x14ac:dyDescent="0.25">
      <c r="D1333" s="8"/>
      <c r="E1333" s="2"/>
      <c r="F1333" s="10"/>
      <c r="G1333" s="8"/>
    </row>
    <row r="1334" spans="4:7" ht="24" customHeight="1" x14ac:dyDescent="0.25">
      <c r="D1334" s="8"/>
      <c r="E1334" s="2"/>
      <c r="F1334" s="10"/>
      <c r="G1334" s="8"/>
    </row>
    <row r="1335" spans="4:7" ht="24" customHeight="1" x14ac:dyDescent="0.25">
      <c r="D1335" s="8"/>
      <c r="E1335" s="2"/>
      <c r="F1335" s="10"/>
      <c r="G1335" s="8"/>
    </row>
    <row r="1336" spans="4:7" ht="24" customHeight="1" x14ac:dyDescent="0.25">
      <c r="D1336" s="8"/>
      <c r="E1336" s="2"/>
      <c r="F1336" s="10"/>
      <c r="G1336" s="8"/>
    </row>
    <row r="1337" spans="4:7" ht="24" customHeight="1" x14ac:dyDescent="0.25">
      <c r="D1337" s="8"/>
      <c r="E1337" s="2"/>
      <c r="F1337" s="10"/>
      <c r="G1337" s="8"/>
    </row>
    <row r="1338" spans="4:7" ht="24" customHeight="1" x14ac:dyDescent="0.25">
      <c r="D1338" s="8"/>
      <c r="E1338" s="2"/>
      <c r="F1338" s="10"/>
      <c r="G1338" s="8"/>
    </row>
    <row r="1339" spans="4:7" ht="24" customHeight="1" x14ac:dyDescent="0.25">
      <c r="D1339" s="8"/>
      <c r="E1339" s="2"/>
      <c r="F1339" s="10"/>
      <c r="G1339" s="8"/>
    </row>
    <row r="1340" spans="4:7" ht="24" customHeight="1" x14ac:dyDescent="0.25">
      <c r="D1340" s="8"/>
      <c r="E1340" s="2"/>
      <c r="F1340" s="10"/>
      <c r="G1340" s="8"/>
    </row>
    <row r="1341" spans="4:7" ht="24" customHeight="1" x14ac:dyDescent="0.25">
      <c r="D1341" s="8"/>
      <c r="E1341" s="2"/>
      <c r="F1341" s="10"/>
      <c r="G1341" s="8"/>
    </row>
    <row r="1342" spans="4:7" ht="24" customHeight="1" x14ac:dyDescent="0.25">
      <c r="D1342" s="8"/>
      <c r="E1342" s="2"/>
      <c r="F1342" s="10"/>
      <c r="G1342" s="8"/>
    </row>
    <row r="1343" spans="4:7" ht="24" customHeight="1" x14ac:dyDescent="0.25">
      <c r="D1343" s="8"/>
      <c r="E1343" s="2"/>
      <c r="F1343" s="10"/>
      <c r="G1343" s="8"/>
    </row>
    <row r="1344" spans="4:7" ht="24" customHeight="1" x14ac:dyDescent="0.25">
      <c r="D1344" s="8"/>
      <c r="E1344" s="2"/>
      <c r="F1344" s="10"/>
      <c r="G1344" s="8"/>
    </row>
    <row r="1345" spans="4:7" ht="24" customHeight="1" x14ac:dyDescent="0.25">
      <c r="D1345" s="8"/>
      <c r="E1345" s="2"/>
      <c r="F1345" s="10"/>
      <c r="G1345" s="8"/>
    </row>
    <row r="1346" spans="4:7" ht="24" customHeight="1" x14ac:dyDescent="0.25">
      <c r="D1346" s="8"/>
      <c r="E1346" s="2"/>
      <c r="F1346" s="10"/>
      <c r="G1346" s="8"/>
    </row>
    <row r="1347" spans="4:7" ht="24" customHeight="1" x14ac:dyDescent="0.25">
      <c r="D1347" s="8"/>
      <c r="E1347" s="2"/>
      <c r="F1347" s="10"/>
      <c r="G1347" s="8"/>
    </row>
    <row r="1348" spans="4:7" ht="24" customHeight="1" x14ac:dyDescent="0.25">
      <c r="D1348" s="8"/>
      <c r="E1348" s="2"/>
      <c r="F1348" s="10"/>
      <c r="G1348" s="8"/>
    </row>
    <row r="1349" spans="4:7" ht="24" customHeight="1" x14ac:dyDescent="0.25">
      <c r="D1349" s="8"/>
      <c r="E1349" s="2"/>
      <c r="F1349" s="10"/>
      <c r="G1349" s="8"/>
    </row>
    <row r="1350" spans="4:7" ht="24" customHeight="1" x14ac:dyDescent="0.25">
      <c r="D1350" s="8"/>
      <c r="E1350" s="2"/>
      <c r="F1350" s="10"/>
      <c r="G1350" s="8"/>
    </row>
    <row r="1351" spans="4:7" ht="24" customHeight="1" x14ac:dyDescent="0.25">
      <c r="D1351" s="8"/>
      <c r="E1351" s="2"/>
      <c r="F1351" s="10"/>
      <c r="G1351" s="8"/>
    </row>
    <row r="1352" spans="4:7" ht="24" customHeight="1" x14ac:dyDescent="0.25">
      <c r="D1352" s="8"/>
      <c r="E1352" s="2"/>
      <c r="F1352" s="10"/>
      <c r="G1352" s="8"/>
    </row>
    <row r="1353" spans="4:7" ht="24" customHeight="1" x14ac:dyDescent="0.25">
      <c r="D1353" s="8"/>
      <c r="E1353" s="2"/>
      <c r="F1353" s="10"/>
      <c r="G1353" s="8"/>
    </row>
    <row r="1354" spans="4:7" ht="24" customHeight="1" x14ac:dyDescent="0.25">
      <c r="D1354" s="8"/>
      <c r="E1354" s="2"/>
      <c r="F1354" s="10"/>
      <c r="G1354" s="8"/>
    </row>
    <row r="1355" spans="4:7" ht="24" customHeight="1" x14ac:dyDescent="0.25">
      <c r="D1355" s="8"/>
      <c r="E1355" s="2"/>
      <c r="F1355" s="10"/>
      <c r="G1355" s="8"/>
    </row>
    <row r="1356" spans="4:7" ht="24" customHeight="1" x14ac:dyDescent="0.25">
      <c r="D1356" s="8"/>
      <c r="E1356" s="2"/>
      <c r="F1356" s="10"/>
      <c r="G1356" s="8"/>
    </row>
    <row r="1357" spans="4:7" ht="24" customHeight="1" x14ac:dyDescent="0.25">
      <c r="D1357" s="8"/>
      <c r="E1357" s="2"/>
      <c r="F1357" s="10"/>
      <c r="G1357" s="8"/>
    </row>
    <row r="1358" spans="4:7" ht="24" customHeight="1" x14ac:dyDescent="0.25">
      <c r="D1358" s="8"/>
      <c r="E1358" s="2"/>
      <c r="F1358" s="10"/>
      <c r="G1358" s="8"/>
    </row>
    <row r="1359" spans="4:7" ht="24" customHeight="1" x14ac:dyDescent="0.25">
      <c r="D1359" s="8"/>
      <c r="E1359" s="2"/>
      <c r="F1359" s="10"/>
      <c r="G1359" s="8"/>
    </row>
    <row r="1360" spans="4:7" ht="24" customHeight="1" x14ac:dyDescent="0.25">
      <c r="D1360" s="8"/>
      <c r="E1360" s="2"/>
      <c r="F1360" s="10"/>
      <c r="G1360" s="8"/>
    </row>
    <row r="1361" spans="4:7" ht="24" customHeight="1" x14ac:dyDescent="0.25">
      <c r="D1361" s="8"/>
      <c r="E1361" s="2"/>
      <c r="F1361" s="10"/>
      <c r="G1361" s="8"/>
    </row>
    <row r="1362" spans="4:7" ht="24" customHeight="1" x14ac:dyDescent="0.25">
      <c r="D1362" s="8"/>
      <c r="E1362" s="2"/>
      <c r="F1362" s="10"/>
      <c r="G1362" s="8"/>
    </row>
    <row r="1363" spans="4:7" ht="24" customHeight="1" x14ac:dyDescent="0.25">
      <c r="D1363" s="8"/>
      <c r="E1363" s="2"/>
      <c r="F1363" s="10"/>
      <c r="G1363" s="8"/>
    </row>
    <row r="1364" spans="4:7" ht="24" customHeight="1" x14ac:dyDescent="0.25">
      <c r="D1364" s="8"/>
      <c r="E1364" s="2"/>
      <c r="F1364" s="10"/>
      <c r="G1364" s="8"/>
    </row>
    <row r="1365" spans="4:7" ht="24" customHeight="1" x14ac:dyDescent="0.25">
      <c r="D1365" s="8"/>
      <c r="E1365" s="2"/>
      <c r="F1365" s="10"/>
      <c r="G1365" s="8"/>
    </row>
    <row r="1366" spans="4:7" ht="24" customHeight="1" x14ac:dyDescent="0.25">
      <c r="D1366" s="8"/>
      <c r="E1366" s="2"/>
      <c r="F1366" s="10"/>
      <c r="G1366" s="8"/>
    </row>
    <row r="1367" spans="4:7" ht="24" customHeight="1" x14ac:dyDescent="0.25">
      <c r="D1367" s="8"/>
      <c r="E1367" s="2"/>
      <c r="F1367" s="10"/>
      <c r="G1367" s="8"/>
    </row>
    <row r="1368" spans="4:7" ht="24" customHeight="1" x14ac:dyDescent="0.25">
      <c r="D1368" s="8"/>
      <c r="E1368" s="2"/>
      <c r="F1368" s="10"/>
      <c r="G1368" s="8"/>
    </row>
    <row r="1369" spans="4:7" ht="24" customHeight="1" x14ac:dyDescent="0.25">
      <c r="D1369" s="8"/>
      <c r="E1369" s="2"/>
      <c r="F1369" s="10"/>
      <c r="G1369" s="8"/>
    </row>
    <row r="1370" spans="4:7" ht="24" customHeight="1" x14ac:dyDescent="0.25">
      <c r="D1370" s="8"/>
      <c r="E1370" s="2"/>
      <c r="F1370" s="10"/>
      <c r="G1370" s="8"/>
    </row>
    <row r="1371" spans="4:7" ht="24" customHeight="1" x14ac:dyDescent="0.25">
      <c r="D1371" s="8"/>
      <c r="E1371" s="2"/>
      <c r="F1371" s="10"/>
      <c r="G1371" s="8"/>
    </row>
    <row r="1372" spans="4:7" ht="24" customHeight="1" x14ac:dyDescent="0.25">
      <c r="D1372" s="8"/>
      <c r="E1372" s="2"/>
      <c r="F1372" s="10"/>
      <c r="G1372" s="8"/>
    </row>
    <row r="1373" spans="4:7" ht="24" customHeight="1" x14ac:dyDescent="0.25">
      <c r="D1373" s="8"/>
      <c r="E1373" s="2"/>
      <c r="F1373" s="10"/>
      <c r="G1373" s="8"/>
    </row>
    <row r="1374" spans="4:7" ht="24" customHeight="1" x14ac:dyDescent="0.25">
      <c r="D1374" s="8"/>
      <c r="E1374" s="2"/>
      <c r="F1374" s="10"/>
      <c r="G1374" s="8"/>
    </row>
    <row r="1375" spans="4:7" ht="24" customHeight="1" x14ac:dyDescent="0.25">
      <c r="D1375" s="8"/>
      <c r="E1375" s="2"/>
      <c r="F1375" s="10"/>
      <c r="G1375" s="8"/>
    </row>
    <row r="1376" spans="4:7" ht="24" customHeight="1" x14ac:dyDescent="0.25">
      <c r="D1376" s="8"/>
      <c r="E1376" s="2"/>
      <c r="F1376" s="10"/>
      <c r="G1376" s="8"/>
    </row>
    <row r="1377" spans="4:7" ht="24" customHeight="1" x14ac:dyDescent="0.25">
      <c r="D1377" s="8"/>
      <c r="E1377" s="2"/>
      <c r="F1377" s="10"/>
      <c r="G1377" s="8"/>
    </row>
    <row r="1378" spans="4:7" ht="24" customHeight="1" x14ac:dyDescent="0.25">
      <c r="D1378" s="8"/>
      <c r="E1378" s="2"/>
      <c r="F1378" s="10"/>
      <c r="G1378" s="8"/>
    </row>
    <row r="1379" spans="4:7" ht="24" customHeight="1" x14ac:dyDescent="0.25">
      <c r="D1379" s="8"/>
      <c r="E1379" s="2"/>
      <c r="F1379" s="10"/>
      <c r="G1379" s="8"/>
    </row>
    <row r="1380" spans="4:7" ht="24" customHeight="1" x14ac:dyDescent="0.25">
      <c r="D1380" s="8"/>
      <c r="E1380" s="2"/>
      <c r="F1380" s="10"/>
      <c r="G1380" s="8"/>
    </row>
    <row r="1381" spans="4:7" ht="24" customHeight="1" x14ac:dyDescent="0.25">
      <c r="D1381" s="8"/>
      <c r="E1381" s="2"/>
      <c r="F1381" s="10"/>
      <c r="G1381" s="8"/>
    </row>
    <row r="1382" spans="4:7" ht="24" customHeight="1" x14ac:dyDescent="0.25">
      <c r="D1382" s="8"/>
      <c r="E1382" s="2"/>
      <c r="F1382" s="10"/>
      <c r="G1382" s="8"/>
    </row>
    <row r="1383" spans="4:7" ht="24" customHeight="1" x14ac:dyDescent="0.25">
      <c r="D1383" s="8"/>
      <c r="E1383" s="2"/>
      <c r="F1383" s="10"/>
      <c r="G1383" s="8"/>
    </row>
    <row r="1384" spans="4:7" ht="24" customHeight="1" x14ac:dyDescent="0.25">
      <c r="D1384" s="8"/>
      <c r="E1384" s="2"/>
      <c r="F1384" s="10"/>
      <c r="G1384" s="8"/>
    </row>
    <row r="1385" spans="4:7" ht="24" customHeight="1" x14ac:dyDescent="0.25">
      <c r="D1385" s="8"/>
      <c r="E1385" s="2"/>
      <c r="F1385" s="10"/>
      <c r="G1385" s="8"/>
    </row>
    <row r="1386" spans="4:7" ht="24" customHeight="1" x14ac:dyDescent="0.25">
      <c r="D1386" s="8"/>
      <c r="E1386" s="2"/>
      <c r="F1386" s="10"/>
      <c r="G1386" s="8"/>
    </row>
    <row r="1387" spans="4:7" ht="24" customHeight="1" x14ac:dyDescent="0.25">
      <c r="D1387" s="8"/>
      <c r="E1387" s="2"/>
      <c r="F1387" s="10"/>
      <c r="G1387" s="8"/>
    </row>
    <row r="1388" spans="4:7" ht="24" customHeight="1" x14ac:dyDescent="0.25">
      <c r="D1388" s="8"/>
      <c r="E1388" s="2"/>
      <c r="F1388" s="10"/>
      <c r="G1388" s="8"/>
    </row>
    <row r="1389" spans="4:7" ht="24" customHeight="1" x14ac:dyDescent="0.25">
      <c r="D1389" s="8"/>
      <c r="E1389" s="2"/>
      <c r="F1389" s="10"/>
      <c r="G1389" s="8"/>
    </row>
    <row r="1390" spans="4:7" ht="24" customHeight="1" x14ac:dyDescent="0.25">
      <c r="D1390" s="8"/>
      <c r="E1390" s="2"/>
      <c r="F1390" s="10"/>
      <c r="G1390" s="8"/>
    </row>
    <row r="1391" spans="4:7" ht="24" customHeight="1" x14ac:dyDescent="0.25">
      <c r="D1391" s="8"/>
      <c r="E1391" s="2"/>
      <c r="F1391" s="10"/>
      <c r="G1391" s="8"/>
    </row>
    <row r="1392" spans="4:7" ht="24" customHeight="1" x14ac:dyDescent="0.25">
      <c r="D1392" s="8"/>
      <c r="E1392" s="2"/>
      <c r="F1392" s="10"/>
      <c r="G1392" s="8"/>
    </row>
    <row r="1393" spans="4:7" ht="24" customHeight="1" x14ac:dyDescent="0.25">
      <c r="D1393" s="8"/>
      <c r="E1393" s="2"/>
      <c r="F1393" s="10"/>
      <c r="G1393" s="8"/>
    </row>
    <row r="1394" spans="4:7" ht="24" customHeight="1" x14ac:dyDescent="0.25">
      <c r="D1394" s="8"/>
      <c r="E1394" s="2"/>
      <c r="F1394" s="10"/>
      <c r="G1394" s="8"/>
    </row>
    <row r="1395" spans="4:7" ht="24" customHeight="1" x14ac:dyDescent="0.25">
      <c r="D1395" s="8"/>
      <c r="E1395" s="2"/>
      <c r="F1395" s="10"/>
      <c r="G1395" s="8"/>
    </row>
    <row r="1396" spans="4:7" ht="24" customHeight="1" x14ac:dyDescent="0.25">
      <c r="D1396" s="8"/>
      <c r="E1396" s="2"/>
      <c r="F1396" s="10"/>
      <c r="G1396" s="8"/>
    </row>
    <row r="1397" spans="4:7" ht="24" customHeight="1" x14ac:dyDescent="0.25">
      <c r="D1397" s="8"/>
      <c r="E1397" s="2"/>
      <c r="F1397" s="10"/>
      <c r="G1397" s="8"/>
    </row>
    <row r="1398" spans="4:7" ht="24" customHeight="1" x14ac:dyDescent="0.25">
      <c r="D1398" s="8"/>
      <c r="E1398" s="2"/>
      <c r="F1398" s="10"/>
      <c r="G1398" s="8"/>
    </row>
    <row r="1399" spans="4:7" ht="24" customHeight="1" x14ac:dyDescent="0.25">
      <c r="D1399" s="8"/>
      <c r="E1399" s="2"/>
      <c r="F1399" s="10"/>
      <c r="G1399" s="8"/>
    </row>
    <row r="1400" spans="4:7" ht="24" customHeight="1" x14ac:dyDescent="0.25">
      <c r="D1400" s="8"/>
      <c r="E1400" s="2"/>
      <c r="F1400" s="10"/>
      <c r="G1400" s="8"/>
    </row>
    <row r="1401" spans="4:7" ht="24" customHeight="1" x14ac:dyDescent="0.25">
      <c r="D1401" s="8"/>
      <c r="E1401" s="2"/>
      <c r="F1401" s="10"/>
      <c r="G1401" s="8"/>
    </row>
    <row r="1402" spans="4:7" ht="24" customHeight="1" x14ac:dyDescent="0.25">
      <c r="D1402" s="8"/>
      <c r="E1402" s="2"/>
      <c r="F1402" s="10"/>
      <c r="G1402" s="8"/>
    </row>
    <row r="1403" spans="4:7" ht="24" customHeight="1" x14ac:dyDescent="0.25">
      <c r="D1403" s="8"/>
      <c r="E1403" s="2"/>
      <c r="F1403" s="10"/>
      <c r="G1403" s="8"/>
    </row>
    <row r="1404" spans="4:7" ht="24" customHeight="1" x14ac:dyDescent="0.25">
      <c r="D1404" s="8"/>
      <c r="E1404" s="2"/>
      <c r="F1404" s="10"/>
      <c r="G1404" s="8"/>
    </row>
    <row r="1405" spans="4:7" ht="24" customHeight="1" x14ac:dyDescent="0.25">
      <c r="D1405" s="8"/>
      <c r="E1405" s="2"/>
      <c r="F1405" s="10"/>
      <c r="G1405" s="8"/>
    </row>
    <row r="1406" spans="4:7" ht="24" customHeight="1" x14ac:dyDescent="0.25">
      <c r="D1406" s="8"/>
      <c r="E1406" s="2"/>
      <c r="F1406" s="10"/>
      <c r="G1406" s="8"/>
    </row>
    <row r="1407" spans="4:7" ht="24" customHeight="1" x14ac:dyDescent="0.25">
      <c r="D1407" s="8"/>
      <c r="E1407" s="2"/>
      <c r="F1407" s="10"/>
      <c r="G1407" s="8"/>
    </row>
    <row r="1408" spans="4:7" ht="24" customHeight="1" x14ac:dyDescent="0.25">
      <c r="D1408" s="8"/>
      <c r="E1408" s="2"/>
      <c r="F1408" s="10"/>
      <c r="G1408" s="8"/>
    </row>
    <row r="1409" spans="4:7" ht="24" customHeight="1" x14ac:dyDescent="0.25">
      <c r="D1409" s="8"/>
      <c r="E1409" s="2"/>
      <c r="F1409" s="10"/>
      <c r="G1409" s="8"/>
    </row>
    <row r="1410" spans="4:7" ht="24" customHeight="1" x14ac:dyDescent="0.25">
      <c r="D1410" s="8"/>
      <c r="E1410" s="2"/>
      <c r="F1410" s="10"/>
      <c r="G1410" s="8"/>
    </row>
    <row r="1411" spans="4:7" ht="24" customHeight="1" x14ac:dyDescent="0.25">
      <c r="D1411" s="8"/>
      <c r="E1411" s="2"/>
      <c r="F1411" s="10"/>
      <c r="G1411" s="8"/>
    </row>
    <row r="1412" spans="4:7" ht="24" customHeight="1" x14ac:dyDescent="0.25">
      <c r="D1412" s="8"/>
      <c r="E1412" s="2"/>
      <c r="F1412" s="10"/>
      <c r="G1412" s="8"/>
    </row>
    <row r="1413" spans="4:7" ht="24" customHeight="1" x14ac:dyDescent="0.25">
      <c r="D1413" s="8"/>
      <c r="E1413" s="2"/>
      <c r="F1413" s="10"/>
      <c r="G1413" s="8"/>
    </row>
    <row r="1414" spans="4:7" ht="24" customHeight="1" x14ac:dyDescent="0.25">
      <c r="D1414" s="8"/>
      <c r="E1414" s="2"/>
      <c r="F1414" s="10"/>
      <c r="G1414" s="8"/>
    </row>
    <row r="1415" spans="4:7" ht="24" customHeight="1" x14ac:dyDescent="0.25">
      <c r="D1415" s="8"/>
      <c r="E1415" s="2"/>
      <c r="F1415" s="10"/>
      <c r="G1415" s="8"/>
    </row>
    <row r="1416" spans="4:7" ht="24" customHeight="1" x14ac:dyDescent="0.25">
      <c r="D1416" s="8"/>
      <c r="E1416" s="2"/>
      <c r="F1416" s="10"/>
      <c r="G1416" s="8"/>
    </row>
    <row r="1417" spans="4:7" ht="24" customHeight="1" x14ac:dyDescent="0.25">
      <c r="D1417" s="8"/>
      <c r="E1417" s="2"/>
      <c r="F1417" s="10"/>
      <c r="G1417" s="8"/>
    </row>
    <row r="1418" spans="4:7" ht="24" customHeight="1" x14ac:dyDescent="0.25">
      <c r="D1418" s="8"/>
      <c r="E1418" s="2"/>
      <c r="F1418" s="10"/>
      <c r="G1418" s="8"/>
    </row>
    <row r="1419" spans="4:7" ht="24" customHeight="1" x14ac:dyDescent="0.25">
      <c r="D1419" s="8"/>
      <c r="E1419" s="2"/>
      <c r="F1419" s="10"/>
      <c r="G1419" s="8"/>
    </row>
    <row r="1420" spans="4:7" ht="24" customHeight="1" x14ac:dyDescent="0.25">
      <c r="D1420" s="8"/>
      <c r="E1420" s="2"/>
      <c r="F1420" s="10"/>
      <c r="G1420" s="8"/>
    </row>
    <row r="1421" spans="4:7" ht="24" customHeight="1" x14ac:dyDescent="0.25">
      <c r="D1421" s="8"/>
      <c r="E1421" s="2"/>
      <c r="F1421" s="10"/>
      <c r="G1421" s="8"/>
    </row>
    <row r="1422" spans="4:7" ht="24" customHeight="1" x14ac:dyDescent="0.25">
      <c r="D1422" s="8"/>
      <c r="E1422" s="2"/>
      <c r="F1422" s="10"/>
      <c r="G1422" s="8"/>
    </row>
    <row r="1423" spans="4:7" ht="24" customHeight="1" x14ac:dyDescent="0.25">
      <c r="D1423" s="8"/>
      <c r="E1423" s="2"/>
      <c r="F1423" s="10"/>
      <c r="G1423" s="8"/>
    </row>
    <row r="1424" spans="4:7" ht="24" customHeight="1" x14ac:dyDescent="0.25">
      <c r="D1424" s="8"/>
      <c r="E1424" s="2"/>
      <c r="F1424" s="10"/>
      <c r="G1424" s="8"/>
    </row>
    <row r="1425" spans="4:7" ht="24" customHeight="1" x14ac:dyDescent="0.25">
      <c r="D1425" s="8"/>
      <c r="E1425" s="2"/>
      <c r="F1425" s="10"/>
      <c r="G1425" s="8"/>
    </row>
    <row r="1426" spans="4:7" ht="24" customHeight="1" x14ac:dyDescent="0.25">
      <c r="D1426" s="8"/>
      <c r="E1426" s="2"/>
      <c r="F1426" s="10"/>
      <c r="G1426" s="8"/>
    </row>
    <row r="1427" spans="4:7" ht="24" customHeight="1" x14ac:dyDescent="0.25">
      <c r="D1427" s="8"/>
      <c r="E1427" s="2"/>
      <c r="F1427" s="10"/>
      <c r="G1427" s="8"/>
    </row>
    <row r="1428" spans="4:7" ht="24" customHeight="1" x14ac:dyDescent="0.25">
      <c r="D1428" s="8"/>
      <c r="E1428" s="2"/>
      <c r="F1428" s="10"/>
      <c r="G1428" s="8"/>
    </row>
    <row r="1429" spans="4:7" ht="24" customHeight="1" x14ac:dyDescent="0.25">
      <c r="D1429" s="8"/>
      <c r="E1429" s="2"/>
      <c r="F1429" s="10"/>
      <c r="G1429" s="8"/>
    </row>
    <row r="1430" spans="4:7" ht="24" customHeight="1" x14ac:dyDescent="0.25">
      <c r="D1430" s="8"/>
      <c r="E1430" s="2"/>
      <c r="F1430" s="10"/>
      <c r="G1430" s="8"/>
    </row>
    <row r="1431" spans="4:7" ht="24" customHeight="1" x14ac:dyDescent="0.25">
      <c r="D1431" s="8"/>
      <c r="E1431" s="2"/>
      <c r="F1431" s="10"/>
      <c r="G1431" s="8"/>
    </row>
    <row r="1432" spans="4:7" ht="24" customHeight="1" x14ac:dyDescent="0.25">
      <c r="D1432" s="8"/>
      <c r="E1432" s="2"/>
      <c r="F1432" s="10"/>
      <c r="G1432" s="8"/>
    </row>
    <row r="1433" spans="4:7" ht="24" customHeight="1" x14ac:dyDescent="0.25">
      <c r="D1433" s="8"/>
      <c r="E1433" s="2"/>
      <c r="F1433" s="10"/>
      <c r="G1433" s="8"/>
    </row>
    <row r="1434" spans="4:7" ht="24" customHeight="1" x14ac:dyDescent="0.25">
      <c r="D1434" s="8"/>
      <c r="E1434" s="2"/>
      <c r="F1434" s="10"/>
      <c r="G1434" s="8"/>
    </row>
    <row r="1435" spans="4:7" ht="24" customHeight="1" x14ac:dyDescent="0.25">
      <c r="D1435" s="8"/>
      <c r="E1435" s="2"/>
      <c r="F1435" s="10"/>
      <c r="G1435" s="8"/>
    </row>
    <row r="1436" spans="4:7" ht="24" customHeight="1" x14ac:dyDescent="0.25">
      <c r="D1436" s="8"/>
      <c r="E1436" s="2"/>
      <c r="F1436" s="10"/>
      <c r="G1436" s="8"/>
    </row>
    <row r="1437" spans="4:7" ht="24" customHeight="1" x14ac:dyDescent="0.25">
      <c r="D1437" s="8"/>
      <c r="E1437" s="2"/>
      <c r="F1437" s="10"/>
      <c r="G1437" s="8"/>
    </row>
    <row r="1438" spans="4:7" ht="24" customHeight="1" x14ac:dyDescent="0.25">
      <c r="D1438" s="8"/>
      <c r="E1438" s="2"/>
      <c r="F1438" s="10"/>
      <c r="G1438" s="8"/>
    </row>
    <row r="1439" spans="4:7" ht="24" customHeight="1" x14ac:dyDescent="0.25">
      <c r="D1439" s="8"/>
      <c r="E1439" s="2"/>
      <c r="F1439" s="10"/>
      <c r="G1439" s="8"/>
    </row>
    <row r="1440" spans="4:7" ht="24" customHeight="1" x14ac:dyDescent="0.25">
      <c r="D1440" s="8"/>
      <c r="E1440" s="2"/>
      <c r="F1440" s="10"/>
      <c r="G1440" s="8"/>
    </row>
    <row r="1441" spans="4:7" ht="24" customHeight="1" x14ac:dyDescent="0.25">
      <c r="D1441" s="8"/>
      <c r="E1441" s="2"/>
      <c r="F1441" s="10"/>
      <c r="G1441" s="8"/>
    </row>
    <row r="1442" spans="4:7" ht="24" customHeight="1" x14ac:dyDescent="0.25">
      <c r="D1442" s="8"/>
      <c r="E1442" s="2"/>
      <c r="F1442" s="10"/>
      <c r="G1442" s="8"/>
    </row>
    <row r="1443" spans="4:7" ht="24" customHeight="1" x14ac:dyDescent="0.25">
      <c r="D1443" s="8"/>
      <c r="E1443" s="2"/>
      <c r="F1443" s="10"/>
      <c r="G1443" s="8"/>
    </row>
    <row r="1444" spans="4:7" ht="24" customHeight="1" x14ac:dyDescent="0.25">
      <c r="D1444" s="8"/>
      <c r="E1444" s="2"/>
      <c r="F1444" s="10"/>
      <c r="G1444" s="8"/>
    </row>
    <row r="1445" spans="4:7" ht="24" customHeight="1" x14ac:dyDescent="0.25">
      <c r="D1445" s="8"/>
      <c r="E1445" s="2"/>
      <c r="F1445" s="10"/>
      <c r="G1445" s="8"/>
    </row>
    <row r="1446" spans="4:7" ht="24" customHeight="1" x14ac:dyDescent="0.25">
      <c r="D1446" s="8"/>
      <c r="E1446" s="2"/>
      <c r="F1446" s="10"/>
      <c r="G1446" s="8"/>
    </row>
    <row r="1447" spans="4:7" ht="24" customHeight="1" x14ac:dyDescent="0.25">
      <c r="D1447" s="8"/>
      <c r="E1447" s="2"/>
      <c r="F1447" s="10"/>
      <c r="G1447" s="8"/>
    </row>
    <row r="1448" spans="4:7" ht="24" customHeight="1" x14ac:dyDescent="0.25">
      <c r="D1448" s="8"/>
      <c r="E1448" s="2"/>
      <c r="F1448" s="10"/>
      <c r="G1448" s="8"/>
    </row>
    <row r="1449" spans="4:7" ht="24" customHeight="1" x14ac:dyDescent="0.25">
      <c r="D1449" s="8"/>
      <c r="E1449" s="2"/>
      <c r="F1449" s="10"/>
      <c r="G1449" s="8"/>
    </row>
    <row r="1450" spans="4:7" ht="24" customHeight="1" x14ac:dyDescent="0.25">
      <c r="D1450" s="8"/>
      <c r="E1450" s="2"/>
      <c r="F1450" s="10"/>
      <c r="G1450" s="8"/>
    </row>
    <row r="1451" spans="4:7" ht="24" customHeight="1" x14ac:dyDescent="0.25">
      <c r="D1451" s="8"/>
      <c r="E1451" s="2"/>
      <c r="F1451" s="10"/>
      <c r="G1451" s="8"/>
    </row>
    <row r="1452" spans="4:7" ht="24" customHeight="1" x14ac:dyDescent="0.25">
      <c r="D1452" s="8"/>
      <c r="E1452" s="2"/>
      <c r="F1452" s="10"/>
      <c r="G1452" s="8"/>
    </row>
    <row r="1453" spans="4:7" ht="24" customHeight="1" x14ac:dyDescent="0.25">
      <c r="D1453" s="8"/>
      <c r="E1453" s="2"/>
      <c r="F1453" s="10"/>
      <c r="G1453" s="8"/>
    </row>
    <row r="1454" spans="4:7" ht="24" customHeight="1" x14ac:dyDescent="0.25">
      <c r="D1454" s="8"/>
      <c r="E1454" s="2"/>
      <c r="F1454" s="10"/>
      <c r="G1454" s="8"/>
    </row>
    <row r="1455" spans="4:7" ht="24" customHeight="1" x14ac:dyDescent="0.25">
      <c r="D1455" s="8"/>
      <c r="E1455" s="2"/>
      <c r="F1455" s="10"/>
      <c r="G1455" s="8"/>
    </row>
    <row r="1456" spans="4:7" ht="24" customHeight="1" x14ac:dyDescent="0.25">
      <c r="D1456" s="8"/>
      <c r="E1456" s="2"/>
      <c r="F1456" s="10"/>
      <c r="G1456" s="8"/>
    </row>
    <row r="1457" spans="4:7" ht="24" customHeight="1" x14ac:dyDescent="0.25">
      <c r="D1457" s="8"/>
      <c r="E1457" s="2"/>
      <c r="F1457" s="10"/>
      <c r="G1457" s="8"/>
    </row>
    <row r="1458" spans="4:7" ht="24" customHeight="1" x14ac:dyDescent="0.25">
      <c r="D1458" s="8"/>
      <c r="E1458" s="2"/>
      <c r="F1458" s="10"/>
      <c r="G1458" s="8"/>
    </row>
    <row r="1459" spans="4:7" ht="24" customHeight="1" x14ac:dyDescent="0.25">
      <c r="D1459" s="8"/>
      <c r="E1459" s="2"/>
      <c r="F1459" s="10"/>
      <c r="G1459" s="8"/>
    </row>
    <row r="1460" spans="4:7" ht="24" customHeight="1" x14ac:dyDescent="0.25">
      <c r="D1460" s="8"/>
      <c r="E1460" s="2"/>
      <c r="F1460" s="10"/>
      <c r="G1460" s="8"/>
    </row>
    <row r="1461" spans="4:7" ht="24" customHeight="1" x14ac:dyDescent="0.25">
      <c r="D1461" s="8"/>
      <c r="E1461" s="2"/>
      <c r="F1461" s="10"/>
      <c r="G1461" s="8"/>
    </row>
    <row r="1462" spans="4:7" ht="24" customHeight="1" x14ac:dyDescent="0.25">
      <c r="D1462" s="8"/>
      <c r="E1462" s="2"/>
      <c r="F1462" s="10"/>
      <c r="G1462" s="8"/>
    </row>
    <row r="1463" spans="4:7" ht="24" customHeight="1" x14ac:dyDescent="0.25">
      <c r="D1463" s="8"/>
      <c r="E1463" s="2"/>
      <c r="F1463" s="10"/>
      <c r="G1463" s="8"/>
    </row>
    <row r="1464" spans="4:7" ht="24" customHeight="1" x14ac:dyDescent="0.25">
      <c r="D1464" s="8"/>
      <c r="E1464" s="2"/>
      <c r="F1464" s="10"/>
      <c r="G1464" s="8"/>
    </row>
    <row r="1465" spans="4:7" ht="24" customHeight="1" x14ac:dyDescent="0.25">
      <c r="D1465" s="8"/>
      <c r="E1465" s="2"/>
      <c r="F1465" s="10"/>
      <c r="G1465" s="8"/>
    </row>
    <row r="1466" spans="4:7" ht="24" customHeight="1" x14ac:dyDescent="0.25">
      <c r="D1466" s="8"/>
      <c r="E1466" s="2"/>
      <c r="F1466" s="10"/>
      <c r="G1466" s="8"/>
    </row>
    <row r="1467" spans="4:7" ht="24" customHeight="1" x14ac:dyDescent="0.25">
      <c r="D1467" s="8"/>
      <c r="E1467" s="2"/>
      <c r="F1467" s="10"/>
      <c r="G1467" s="8"/>
    </row>
    <row r="1468" spans="4:7" ht="24" customHeight="1" x14ac:dyDescent="0.25">
      <c r="D1468" s="8"/>
      <c r="E1468" s="2"/>
      <c r="F1468" s="10"/>
      <c r="G1468" s="8"/>
    </row>
    <row r="1469" spans="4:7" ht="24" customHeight="1" x14ac:dyDescent="0.25">
      <c r="D1469" s="8"/>
      <c r="E1469" s="2"/>
      <c r="F1469" s="10"/>
      <c r="G1469" s="8"/>
    </row>
    <row r="1470" spans="4:7" ht="24" customHeight="1" x14ac:dyDescent="0.25">
      <c r="D1470" s="8"/>
      <c r="E1470" s="2"/>
      <c r="F1470" s="10"/>
      <c r="G1470" s="8"/>
    </row>
    <row r="1471" spans="4:7" ht="24" customHeight="1" x14ac:dyDescent="0.25">
      <c r="D1471" s="8"/>
      <c r="E1471" s="2"/>
      <c r="F1471" s="10"/>
      <c r="G1471" s="8"/>
    </row>
    <row r="1472" spans="4:7" ht="24" customHeight="1" x14ac:dyDescent="0.25">
      <c r="D1472" s="8"/>
      <c r="E1472" s="2"/>
      <c r="F1472" s="10"/>
      <c r="G1472" s="8"/>
    </row>
    <row r="1473" spans="4:7" ht="24" customHeight="1" x14ac:dyDescent="0.25">
      <c r="D1473" s="8"/>
      <c r="E1473" s="2"/>
      <c r="F1473" s="10"/>
      <c r="G1473" s="8"/>
    </row>
    <row r="1474" spans="4:7" ht="24" customHeight="1" x14ac:dyDescent="0.25">
      <c r="D1474" s="8"/>
      <c r="E1474" s="2"/>
      <c r="F1474" s="10"/>
      <c r="G1474" s="8"/>
    </row>
    <row r="1475" spans="4:7" ht="24" customHeight="1" x14ac:dyDescent="0.25">
      <c r="D1475" s="8"/>
      <c r="E1475" s="2"/>
      <c r="F1475" s="10"/>
      <c r="G1475" s="8"/>
    </row>
    <row r="1476" spans="4:7" ht="24" customHeight="1" x14ac:dyDescent="0.25">
      <c r="D1476" s="8"/>
      <c r="E1476" s="2"/>
      <c r="F1476" s="10"/>
      <c r="G1476" s="8"/>
    </row>
    <row r="1477" spans="4:7" ht="24" customHeight="1" x14ac:dyDescent="0.25">
      <c r="D1477" s="8"/>
      <c r="E1477" s="2"/>
      <c r="F1477" s="10"/>
      <c r="G1477" s="8"/>
    </row>
    <row r="1478" spans="4:7" ht="24" customHeight="1" x14ac:dyDescent="0.25">
      <c r="D1478" s="8"/>
      <c r="E1478" s="2"/>
      <c r="F1478" s="10"/>
      <c r="G1478" s="8"/>
    </row>
    <row r="1479" spans="4:7" ht="24" customHeight="1" x14ac:dyDescent="0.25">
      <c r="D1479" s="8"/>
      <c r="E1479" s="2"/>
      <c r="F1479" s="10"/>
      <c r="G1479" s="8"/>
    </row>
    <row r="1480" spans="4:7" ht="24" customHeight="1" x14ac:dyDescent="0.25">
      <c r="D1480" s="8"/>
      <c r="E1480" s="2"/>
      <c r="F1480" s="10"/>
      <c r="G1480" s="8"/>
    </row>
    <row r="1481" spans="4:7" ht="24" customHeight="1" x14ac:dyDescent="0.25">
      <c r="D1481" s="8"/>
      <c r="E1481" s="2"/>
      <c r="F1481" s="10"/>
      <c r="G1481" s="8"/>
    </row>
    <row r="1482" spans="4:7" ht="24" customHeight="1" x14ac:dyDescent="0.25">
      <c r="D1482" s="8"/>
      <c r="E1482" s="2"/>
      <c r="F1482" s="10"/>
      <c r="G1482" s="8"/>
    </row>
    <row r="1483" spans="4:7" ht="24" customHeight="1" x14ac:dyDescent="0.25">
      <c r="D1483" s="8"/>
      <c r="E1483" s="2"/>
      <c r="F1483" s="10"/>
      <c r="G1483" s="8"/>
    </row>
    <row r="1484" spans="4:7" ht="24" customHeight="1" x14ac:dyDescent="0.25">
      <c r="D1484" s="8"/>
      <c r="E1484" s="2"/>
      <c r="F1484" s="10"/>
      <c r="G1484" s="8"/>
    </row>
    <row r="1485" spans="4:7" ht="24" customHeight="1" x14ac:dyDescent="0.25">
      <c r="D1485" s="8"/>
      <c r="E1485" s="2"/>
      <c r="F1485" s="10"/>
      <c r="G1485" s="8"/>
    </row>
    <row r="1486" spans="4:7" ht="24" customHeight="1" x14ac:dyDescent="0.25">
      <c r="D1486" s="8"/>
      <c r="E1486" s="2"/>
      <c r="F1486" s="10"/>
      <c r="G1486" s="8"/>
    </row>
    <row r="1487" spans="4:7" ht="24" customHeight="1" x14ac:dyDescent="0.25">
      <c r="D1487" s="8"/>
      <c r="E1487" s="2"/>
      <c r="F1487" s="10"/>
      <c r="G1487" s="8"/>
    </row>
    <row r="1488" spans="4:7" ht="24" customHeight="1" x14ac:dyDescent="0.25">
      <c r="D1488" s="8"/>
      <c r="E1488" s="2"/>
      <c r="F1488" s="10"/>
      <c r="G1488" s="8"/>
    </row>
    <row r="1489" spans="4:7" ht="24" customHeight="1" x14ac:dyDescent="0.25">
      <c r="D1489" s="8"/>
      <c r="E1489" s="2"/>
      <c r="F1489" s="10"/>
      <c r="G1489" s="8"/>
    </row>
    <row r="1490" spans="4:7" ht="24" customHeight="1" x14ac:dyDescent="0.25">
      <c r="D1490" s="8"/>
      <c r="E1490" s="2"/>
      <c r="F1490" s="10"/>
      <c r="G1490" s="8"/>
    </row>
    <row r="1491" spans="4:7" ht="24" customHeight="1" x14ac:dyDescent="0.25">
      <c r="D1491" s="8"/>
      <c r="E1491" s="2"/>
      <c r="F1491" s="10"/>
      <c r="G1491" s="8"/>
    </row>
    <row r="1492" spans="4:7" ht="24" customHeight="1" x14ac:dyDescent="0.25">
      <c r="D1492" s="8"/>
      <c r="E1492" s="2"/>
      <c r="F1492" s="10"/>
      <c r="G1492" s="8"/>
    </row>
    <row r="1493" spans="4:7" ht="24" customHeight="1" x14ac:dyDescent="0.25">
      <c r="D1493" s="8"/>
      <c r="E1493" s="2"/>
      <c r="F1493" s="10"/>
      <c r="G1493" s="8"/>
    </row>
    <row r="1494" spans="4:7" ht="24" customHeight="1" x14ac:dyDescent="0.25">
      <c r="D1494" s="8"/>
      <c r="E1494" s="2"/>
      <c r="F1494" s="10"/>
      <c r="G1494" s="8"/>
    </row>
    <row r="1495" spans="4:7" ht="24" customHeight="1" x14ac:dyDescent="0.25">
      <c r="D1495" s="8"/>
      <c r="E1495" s="2"/>
      <c r="F1495" s="10"/>
      <c r="G1495" s="8"/>
    </row>
    <row r="1496" spans="4:7" ht="24" customHeight="1" x14ac:dyDescent="0.25">
      <c r="D1496" s="8"/>
      <c r="E1496" s="2"/>
      <c r="F1496" s="10"/>
      <c r="G1496" s="8"/>
    </row>
    <row r="1497" spans="4:7" ht="24" customHeight="1" x14ac:dyDescent="0.25">
      <c r="D1497" s="8"/>
      <c r="E1497" s="2"/>
      <c r="F1497" s="10"/>
      <c r="G1497" s="8"/>
    </row>
    <row r="1498" spans="4:7" ht="24" customHeight="1" x14ac:dyDescent="0.25">
      <c r="D1498" s="8"/>
      <c r="E1498" s="2"/>
      <c r="F1498" s="10"/>
      <c r="G1498" s="8"/>
    </row>
    <row r="1499" spans="4:7" ht="24" customHeight="1" x14ac:dyDescent="0.25">
      <c r="D1499" s="8"/>
      <c r="E1499" s="2"/>
      <c r="F1499" s="10"/>
      <c r="G1499" s="8"/>
    </row>
    <row r="1500" spans="4:7" ht="24" customHeight="1" x14ac:dyDescent="0.25">
      <c r="D1500" s="8"/>
      <c r="E1500" s="2"/>
      <c r="F1500" s="10"/>
      <c r="G1500" s="8"/>
    </row>
    <row r="1501" spans="4:7" ht="24" customHeight="1" x14ac:dyDescent="0.25">
      <c r="D1501" s="8"/>
      <c r="E1501" s="2"/>
      <c r="F1501" s="10"/>
      <c r="G1501" s="8"/>
    </row>
    <row r="1502" spans="4:7" ht="24" customHeight="1" x14ac:dyDescent="0.25">
      <c r="D1502" s="8"/>
      <c r="E1502" s="2"/>
      <c r="F1502" s="10"/>
      <c r="G1502" s="8"/>
    </row>
    <row r="1503" spans="4:7" ht="24" customHeight="1" x14ac:dyDescent="0.25">
      <c r="D1503" s="8"/>
      <c r="E1503" s="2"/>
      <c r="F1503" s="10"/>
      <c r="G1503" s="8"/>
    </row>
    <row r="1504" spans="4:7" ht="24" customHeight="1" x14ac:dyDescent="0.25">
      <c r="D1504" s="8"/>
      <c r="E1504" s="2"/>
      <c r="F1504" s="10"/>
      <c r="G1504" s="8"/>
    </row>
    <row r="1505" spans="4:7" ht="24" customHeight="1" x14ac:dyDescent="0.25">
      <c r="D1505" s="8"/>
      <c r="E1505" s="2"/>
      <c r="F1505" s="10"/>
      <c r="G1505" s="8"/>
    </row>
    <row r="1506" spans="4:7" ht="24" customHeight="1" x14ac:dyDescent="0.25">
      <c r="D1506" s="8"/>
      <c r="E1506" s="2"/>
      <c r="F1506" s="10"/>
      <c r="G1506" s="8"/>
    </row>
    <row r="1507" spans="4:7" ht="24" customHeight="1" x14ac:dyDescent="0.25">
      <c r="D1507" s="8"/>
      <c r="E1507" s="2"/>
      <c r="F1507" s="10"/>
      <c r="G1507" s="8"/>
    </row>
    <row r="1508" spans="4:7" ht="24" customHeight="1" x14ac:dyDescent="0.25">
      <c r="D1508" s="8"/>
      <c r="E1508" s="2"/>
      <c r="F1508" s="10"/>
      <c r="G1508" s="8"/>
    </row>
    <row r="1509" spans="4:7" ht="24" customHeight="1" x14ac:dyDescent="0.25">
      <c r="D1509" s="8"/>
      <c r="E1509" s="2"/>
      <c r="F1509" s="10"/>
      <c r="G1509" s="8"/>
    </row>
    <row r="1510" spans="4:7" ht="24" customHeight="1" x14ac:dyDescent="0.25">
      <c r="D1510" s="8"/>
      <c r="E1510" s="2"/>
      <c r="F1510" s="10"/>
      <c r="G1510" s="8"/>
    </row>
    <row r="1511" spans="4:7" ht="24" customHeight="1" x14ac:dyDescent="0.25">
      <c r="D1511" s="8"/>
      <c r="E1511" s="2"/>
      <c r="F1511" s="10"/>
      <c r="G1511" s="8"/>
    </row>
    <row r="1512" spans="4:7" ht="24" customHeight="1" x14ac:dyDescent="0.25">
      <c r="D1512" s="8"/>
      <c r="E1512" s="2"/>
      <c r="F1512" s="10"/>
      <c r="G1512" s="8"/>
    </row>
    <row r="1513" spans="4:7" ht="24" customHeight="1" x14ac:dyDescent="0.25">
      <c r="D1513" s="8"/>
      <c r="E1513" s="2"/>
      <c r="F1513" s="10"/>
      <c r="G1513" s="8"/>
    </row>
    <row r="1514" spans="4:7" ht="24" customHeight="1" x14ac:dyDescent="0.25">
      <c r="D1514" s="8"/>
      <c r="E1514" s="2"/>
      <c r="F1514" s="10"/>
      <c r="G1514" s="8"/>
    </row>
    <row r="1515" spans="4:7" ht="24" customHeight="1" x14ac:dyDescent="0.25">
      <c r="D1515" s="8"/>
      <c r="E1515" s="2"/>
      <c r="F1515" s="10"/>
      <c r="G1515" s="8"/>
    </row>
    <row r="1516" spans="4:7" ht="24" customHeight="1" x14ac:dyDescent="0.25">
      <c r="D1516" s="8"/>
      <c r="E1516" s="2"/>
      <c r="F1516" s="10"/>
      <c r="G1516" s="8"/>
    </row>
    <row r="1517" spans="4:7" ht="24" customHeight="1" x14ac:dyDescent="0.25">
      <c r="D1517" s="8"/>
      <c r="E1517" s="2"/>
      <c r="F1517" s="10"/>
      <c r="G1517" s="8"/>
    </row>
    <row r="1518" spans="4:7" ht="24" customHeight="1" x14ac:dyDescent="0.25">
      <c r="D1518" s="8"/>
      <c r="E1518" s="2"/>
      <c r="F1518" s="10"/>
      <c r="G1518" s="8"/>
    </row>
    <row r="1519" spans="4:7" ht="24" customHeight="1" x14ac:dyDescent="0.25">
      <c r="D1519" s="8"/>
      <c r="E1519" s="2"/>
      <c r="F1519" s="10"/>
      <c r="G1519" s="8"/>
    </row>
    <row r="1520" spans="4:7" ht="24" customHeight="1" x14ac:dyDescent="0.25">
      <c r="D1520" s="8"/>
      <c r="E1520" s="2"/>
      <c r="F1520" s="10"/>
      <c r="G1520" s="8"/>
    </row>
    <row r="1521" spans="4:7" ht="24" customHeight="1" x14ac:dyDescent="0.25">
      <c r="D1521" s="8"/>
      <c r="E1521" s="2"/>
      <c r="F1521" s="10"/>
      <c r="G1521" s="8"/>
    </row>
    <row r="1522" spans="4:7" ht="24" customHeight="1" x14ac:dyDescent="0.25">
      <c r="D1522" s="8"/>
      <c r="E1522" s="2"/>
      <c r="F1522" s="10"/>
      <c r="G1522" s="8"/>
    </row>
    <row r="1523" spans="4:7" ht="24" customHeight="1" x14ac:dyDescent="0.25">
      <c r="D1523" s="8"/>
      <c r="E1523" s="2"/>
      <c r="F1523" s="10"/>
      <c r="G1523" s="8"/>
    </row>
    <row r="1524" spans="4:7" ht="24" customHeight="1" x14ac:dyDescent="0.25">
      <c r="D1524" s="8"/>
      <c r="E1524" s="2"/>
      <c r="F1524" s="10"/>
      <c r="G1524" s="8"/>
    </row>
    <row r="1525" spans="4:7" ht="24" customHeight="1" x14ac:dyDescent="0.25">
      <c r="D1525" s="8"/>
      <c r="E1525" s="2"/>
      <c r="F1525" s="10"/>
      <c r="G1525" s="8"/>
    </row>
    <row r="1526" spans="4:7" ht="24" customHeight="1" x14ac:dyDescent="0.25">
      <c r="D1526" s="8"/>
      <c r="E1526" s="2"/>
      <c r="F1526" s="10"/>
      <c r="G1526" s="8"/>
    </row>
    <row r="1527" spans="4:7" ht="24" customHeight="1" x14ac:dyDescent="0.25">
      <c r="D1527" s="8"/>
      <c r="E1527" s="2"/>
      <c r="F1527" s="10"/>
      <c r="G1527" s="8"/>
    </row>
    <row r="1528" spans="4:7" ht="24" customHeight="1" x14ac:dyDescent="0.25">
      <c r="D1528" s="8"/>
      <c r="E1528" s="2"/>
      <c r="F1528" s="10"/>
      <c r="G1528" s="8"/>
    </row>
    <row r="1529" spans="4:7" ht="24" customHeight="1" x14ac:dyDescent="0.25">
      <c r="D1529" s="8"/>
      <c r="E1529" s="2"/>
      <c r="F1529" s="10"/>
      <c r="G1529" s="8"/>
    </row>
    <row r="1530" spans="4:7" ht="24" customHeight="1" x14ac:dyDescent="0.25">
      <c r="D1530" s="8"/>
      <c r="E1530" s="2"/>
      <c r="F1530" s="10"/>
      <c r="G1530" s="8"/>
    </row>
    <row r="1531" spans="4:7" ht="24" customHeight="1" x14ac:dyDescent="0.25">
      <c r="D1531" s="8"/>
      <c r="E1531" s="2"/>
      <c r="F1531" s="10"/>
      <c r="G1531" s="8"/>
    </row>
    <row r="1532" spans="4:7" ht="24" customHeight="1" x14ac:dyDescent="0.25">
      <c r="D1532" s="8"/>
      <c r="E1532" s="2"/>
      <c r="F1532" s="10"/>
      <c r="G1532" s="8"/>
    </row>
    <row r="1533" spans="4:7" ht="24" customHeight="1" x14ac:dyDescent="0.25">
      <c r="D1533" s="8"/>
      <c r="E1533" s="2"/>
      <c r="F1533" s="10"/>
      <c r="G1533" s="8"/>
    </row>
    <row r="1534" spans="4:7" ht="24" customHeight="1" x14ac:dyDescent="0.25">
      <c r="D1534" s="8"/>
      <c r="E1534" s="2"/>
      <c r="F1534" s="10"/>
      <c r="G1534" s="8"/>
    </row>
    <row r="1535" spans="4:7" ht="24" customHeight="1" x14ac:dyDescent="0.25">
      <c r="D1535" s="8"/>
      <c r="E1535" s="2"/>
      <c r="F1535" s="10"/>
      <c r="G1535" s="8"/>
    </row>
    <row r="1536" spans="4:7" ht="24" customHeight="1" x14ac:dyDescent="0.25">
      <c r="D1536" s="8"/>
      <c r="E1536" s="2"/>
      <c r="F1536" s="10"/>
      <c r="G1536" s="8"/>
    </row>
    <row r="1537" spans="4:7" ht="24" customHeight="1" x14ac:dyDescent="0.25">
      <c r="D1537" s="8"/>
      <c r="E1537" s="2"/>
      <c r="F1537" s="10"/>
      <c r="G1537" s="8"/>
    </row>
    <row r="1538" spans="4:7" ht="24" customHeight="1" x14ac:dyDescent="0.25">
      <c r="D1538" s="8"/>
      <c r="E1538" s="2"/>
      <c r="F1538" s="10"/>
      <c r="G1538" s="8"/>
    </row>
    <row r="1539" spans="4:7" ht="24" customHeight="1" x14ac:dyDescent="0.25">
      <c r="D1539" s="8"/>
      <c r="E1539" s="2"/>
      <c r="F1539" s="10"/>
      <c r="G1539" s="8"/>
    </row>
    <row r="1540" spans="4:7" ht="24" customHeight="1" x14ac:dyDescent="0.25">
      <c r="D1540" s="8"/>
      <c r="E1540" s="2"/>
      <c r="F1540" s="10"/>
      <c r="G1540" s="8"/>
    </row>
    <row r="1541" spans="4:7" ht="24" customHeight="1" x14ac:dyDescent="0.25">
      <c r="D1541" s="8"/>
      <c r="E1541" s="2"/>
      <c r="F1541" s="10"/>
      <c r="G1541" s="8"/>
    </row>
    <row r="1542" spans="4:7" ht="24" customHeight="1" x14ac:dyDescent="0.25">
      <c r="D1542" s="8"/>
      <c r="E1542" s="2"/>
      <c r="F1542" s="10"/>
      <c r="G1542" s="8"/>
    </row>
    <row r="1543" spans="4:7" ht="24" customHeight="1" x14ac:dyDescent="0.25">
      <c r="D1543" s="8"/>
      <c r="E1543" s="2"/>
      <c r="F1543" s="10"/>
      <c r="G1543" s="8"/>
    </row>
    <row r="1544" spans="4:7" ht="24" customHeight="1" x14ac:dyDescent="0.25">
      <c r="D1544" s="8"/>
      <c r="E1544" s="2"/>
      <c r="F1544" s="10"/>
      <c r="G1544" s="8"/>
    </row>
    <row r="1545" spans="4:7" ht="24" customHeight="1" x14ac:dyDescent="0.25">
      <c r="D1545" s="8"/>
      <c r="E1545" s="2"/>
      <c r="F1545" s="10"/>
      <c r="G1545" s="8"/>
    </row>
    <row r="1546" spans="4:7" ht="24" customHeight="1" x14ac:dyDescent="0.25">
      <c r="D1546" s="8"/>
      <c r="E1546" s="2"/>
      <c r="F1546" s="10"/>
      <c r="G1546" s="8"/>
    </row>
    <row r="1547" spans="4:7" ht="24" customHeight="1" x14ac:dyDescent="0.25">
      <c r="D1547" s="8"/>
      <c r="E1547" s="2"/>
      <c r="F1547" s="10"/>
      <c r="G1547" s="8"/>
    </row>
    <row r="1548" spans="4:7" ht="24" customHeight="1" x14ac:dyDescent="0.25">
      <c r="D1548" s="8"/>
      <c r="E1548" s="2"/>
      <c r="F1548" s="10"/>
      <c r="G1548" s="8"/>
    </row>
    <row r="1549" spans="4:7" ht="24" customHeight="1" x14ac:dyDescent="0.25">
      <c r="D1549" s="8"/>
      <c r="E1549" s="2"/>
      <c r="F1549" s="10"/>
      <c r="G1549" s="8"/>
    </row>
    <row r="1550" spans="4:7" ht="24" customHeight="1" x14ac:dyDescent="0.25">
      <c r="D1550" s="8"/>
      <c r="E1550" s="2"/>
      <c r="F1550" s="10"/>
      <c r="G1550" s="8"/>
    </row>
    <row r="1551" spans="4:7" ht="24" customHeight="1" x14ac:dyDescent="0.25">
      <c r="D1551" s="8"/>
      <c r="E1551" s="2"/>
      <c r="F1551" s="10"/>
      <c r="G1551" s="8"/>
    </row>
    <row r="1552" spans="4:7" ht="24" customHeight="1" x14ac:dyDescent="0.25">
      <c r="D1552" s="8"/>
      <c r="E1552" s="2"/>
      <c r="F1552" s="10"/>
      <c r="G1552" s="8"/>
    </row>
    <row r="1553" spans="4:7" ht="24" customHeight="1" x14ac:dyDescent="0.25">
      <c r="D1553" s="8"/>
      <c r="E1553" s="2"/>
      <c r="F1553" s="10"/>
      <c r="G1553" s="8"/>
    </row>
    <row r="1554" spans="4:7" ht="24" customHeight="1" x14ac:dyDescent="0.25">
      <c r="D1554" s="8"/>
      <c r="E1554" s="2"/>
      <c r="F1554" s="10"/>
      <c r="G1554" s="8"/>
    </row>
    <row r="1555" spans="4:7" ht="24" customHeight="1" x14ac:dyDescent="0.25">
      <c r="D1555" s="8"/>
      <c r="E1555" s="2"/>
      <c r="F1555" s="10"/>
      <c r="G1555" s="8"/>
    </row>
    <row r="1556" spans="4:7" ht="24" customHeight="1" x14ac:dyDescent="0.25">
      <c r="D1556" s="8"/>
      <c r="E1556" s="2"/>
      <c r="F1556" s="10"/>
      <c r="G1556" s="8"/>
    </row>
    <row r="1557" spans="4:7" ht="24" customHeight="1" x14ac:dyDescent="0.25">
      <c r="D1557" s="8"/>
      <c r="E1557" s="2"/>
      <c r="F1557" s="10"/>
      <c r="G1557" s="8"/>
    </row>
    <row r="1558" spans="4:7" ht="24" customHeight="1" x14ac:dyDescent="0.25">
      <c r="D1558" s="8"/>
      <c r="E1558" s="2"/>
      <c r="F1558" s="10"/>
      <c r="G1558" s="8"/>
    </row>
    <row r="1559" spans="4:7" ht="24" customHeight="1" x14ac:dyDescent="0.25">
      <c r="D1559" s="8"/>
      <c r="E1559" s="2"/>
      <c r="F1559" s="10"/>
      <c r="G1559" s="8"/>
    </row>
    <row r="1560" spans="4:7" ht="24" customHeight="1" x14ac:dyDescent="0.25">
      <c r="D1560" s="8"/>
      <c r="E1560" s="2"/>
      <c r="F1560" s="10"/>
      <c r="G1560" s="8"/>
    </row>
    <row r="1561" spans="4:7" ht="24" customHeight="1" x14ac:dyDescent="0.25">
      <c r="D1561" s="8"/>
      <c r="E1561" s="2"/>
      <c r="F1561" s="10"/>
      <c r="G1561" s="8"/>
    </row>
    <row r="1562" spans="4:7" ht="24" customHeight="1" x14ac:dyDescent="0.25">
      <c r="D1562" s="8"/>
      <c r="E1562" s="2"/>
      <c r="F1562" s="10"/>
      <c r="G1562" s="8"/>
    </row>
    <row r="1563" spans="4:7" ht="24" customHeight="1" x14ac:dyDescent="0.25">
      <c r="D1563" s="8"/>
      <c r="E1563" s="2"/>
      <c r="F1563" s="10"/>
      <c r="G1563" s="8"/>
    </row>
    <row r="1564" spans="4:7" ht="24" customHeight="1" x14ac:dyDescent="0.25">
      <c r="D1564" s="8"/>
      <c r="E1564" s="2"/>
      <c r="F1564" s="10"/>
      <c r="G1564" s="8"/>
    </row>
    <row r="1565" spans="4:7" ht="24" customHeight="1" x14ac:dyDescent="0.25">
      <c r="D1565" s="8"/>
      <c r="E1565" s="2"/>
      <c r="F1565" s="10"/>
      <c r="G1565" s="8"/>
    </row>
    <row r="1566" spans="4:7" ht="24" customHeight="1" x14ac:dyDescent="0.25">
      <c r="D1566" s="8"/>
      <c r="E1566" s="2"/>
      <c r="F1566" s="10"/>
      <c r="G1566" s="8"/>
    </row>
    <row r="1567" spans="4:7" ht="24" customHeight="1" x14ac:dyDescent="0.25">
      <c r="D1567" s="8"/>
      <c r="E1567" s="2"/>
      <c r="F1567" s="10"/>
      <c r="G1567" s="8"/>
    </row>
    <row r="1568" spans="4:7" ht="24" customHeight="1" x14ac:dyDescent="0.25">
      <c r="D1568" s="8"/>
      <c r="E1568" s="2"/>
      <c r="F1568" s="10"/>
      <c r="G1568" s="8"/>
    </row>
    <row r="1569" spans="4:7" ht="24" customHeight="1" x14ac:dyDescent="0.25">
      <c r="D1569" s="8"/>
      <c r="E1569" s="2"/>
      <c r="F1569" s="10"/>
      <c r="G1569" s="8"/>
    </row>
    <row r="1570" spans="4:7" ht="24" customHeight="1" x14ac:dyDescent="0.25">
      <c r="D1570" s="8"/>
      <c r="E1570" s="2"/>
      <c r="F1570" s="10"/>
      <c r="G1570" s="8"/>
    </row>
    <row r="1571" spans="4:7" ht="24" customHeight="1" x14ac:dyDescent="0.25">
      <c r="D1571" s="8"/>
      <c r="E1571" s="2"/>
      <c r="F1571" s="10"/>
      <c r="G1571" s="8"/>
    </row>
    <row r="1572" spans="4:7" ht="24" customHeight="1" x14ac:dyDescent="0.25">
      <c r="D1572" s="8"/>
      <c r="E1572" s="2"/>
      <c r="F1572" s="10"/>
      <c r="G1572" s="8"/>
    </row>
    <row r="1573" spans="4:7" ht="24" customHeight="1" x14ac:dyDescent="0.25">
      <c r="D1573" s="8"/>
      <c r="E1573" s="2"/>
      <c r="F1573" s="10"/>
      <c r="G1573" s="8"/>
    </row>
    <row r="1574" spans="4:7" ht="24" customHeight="1" x14ac:dyDescent="0.25">
      <c r="D1574" s="8"/>
      <c r="E1574" s="2"/>
      <c r="F1574" s="10"/>
      <c r="G1574" s="8"/>
    </row>
    <row r="1575" spans="4:7" ht="24" customHeight="1" x14ac:dyDescent="0.25">
      <c r="D1575" s="8"/>
      <c r="E1575" s="2"/>
      <c r="F1575" s="10"/>
      <c r="G1575" s="8"/>
    </row>
    <row r="1576" spans="4:7" ht="24" customHeight="1" x14ac:dyDescent="0.25">
      <c r="D1576" s="8"/>
      <c r="E1576" s="2"/>
      <c r="F1576" s="10"/>
      <c r="G1576" s="8"/>
    </row>
    <row r="1577" spans="4:7" ht="24" customHeight="1" x14ac:dyDescent="0.25">
      <c r="D1577" s="8"/>
      <c r="E1577" s="2"/>
      <c r="F1577" s="10"/>
      <c r="G1577" s="8"/>
    </row>
    <row r="1578" spans="4:7" ht="24" customHeight="1" x14ac:dyDescent="0.25">
      <c r="D1578" s="8"/>
      <c r="E1578" s="2"/>
      <c r="F1578" s="10"/>
      <c r="G1578" s="8"/>
    </row>
    <row r="1579" spans="4:7" ht="24" customHeight="1" x14ac:dyDescent="0.25">
      <c r="D1579" s="8"/>
      <c r="E1579" s="2"/>
      <c r="F1579" s="10"/>
      <c r="G1579" s="8"/>
    </row>
    <row r="1580" spans="4:7" ht="24" customHeight="1" x14ac:dyDescent="0.25">
      <c r="D1580" s="8"/>
      <c r="E1580" s="2"/>
      <c r="F1580" s="10"/>
      <c r="G1580" s="8"/>
    </row>
    <row r="1581" spans="4:7" ht="24" customHeight="1" x14ac:dyDescent="0.25">
      <c r="D1581" s="8"/>
      <c r="E1581" s="2"/>
      <c r="F1581" s="10"/>
      <c r="G1581" s="8"/>
    </row>
    <row r="1582" spans="4:7" ht="24" customHeight="1" x14ac:dyDescent="0.25">
      <c r="D1582" s="8"/>
      <c r="E1582" s="2"/>
      <c r="F1582" s="10"/>
      <c r="G1582" s="8"/>
    </row>
    <row r="1583" spans="4:7" ht="24" customHeight="1" x14ac:dyDescent="0.25">
      <c r="D1583" s="8"/>
      <c r="E1583" s="2"/>
      <c r="F1583" s="10"/>
      <c r="G1583" s="8"/>
    </row>
    <row r="1584" spans="4:7" ht="24" customHeight="1" x14ac:dyDescent="0.25">
      <c r="D1584" s="8"/>
      <c r="E1584" s="2"/>
      <c r="F1584" s="10"/>
      <c r="G1584" s="8"/>
    </row>
    <row r="1585" spans="4:7" ht="24" customHeight="1" x14ac:dyDescent="0.25">
      <c r="D1585" s="8"/>
      <c r="E1585" s="2"/>
      <c r="F1585" s="10"/>
      <c r="G1585" s="8"/>
    </row>
    <row r="1586" spans="4:7" ht="24" customHeight="1" x14ac:dyDescent="0.25">
      <c r="D1586" s="8"/>
      <c r="E1586" s="2"/>
      <c r="F1586" s="10"/>
      <c r="G1586" s="8"/>
    </row>
    <row r="1587" spans="4:7" ht="24" customHeight="1" x14ac:dyDescent="0.25">
      <c r="D1587" s="8"/>
      <c r="E1587" s="2"/>
      <c r="F1587" s="10"/>
      <c r="G1587" s="8"/>
    </row>
    <row r="1588" spans="4:7" ht="24" customHeight="1" x14ac:dyDescent="0.25">
      <c r="D1588" s="8"/>
      <c r="E1588" s="2"/>
      <c r="F1588" s="10"/>
      <c r="G1588" s="8"/>
    </row>
    <row r="1589" spans="4:7" ht="24" customHeight="1" x14ac:dyDescent="0.25">
      <c r="D1589" s="8"/>
      <c r="E1589" s="2"/>
      <c r="F1589" s="10"/>
      <c r="G1589" s="8"/>
    </row>
    <row r="1590" spans="4:7" ht="24" customHeight="1" x14ac:dyDescent="0.25">
      <c r="D1590" s="8"/>
      <c r="E1590" s="2"/>
      <c r="F1590" s="10"/>
      <c r="G1590" s="8"/>
    </row>
    <row r="1591" spans="4:7" ht="24" customHeight="1" x14ac:dyDescent="0.25">
      <c r="D1591" s="8"/>
      <c r="E1591" s="2"/>
      <c r="F1591" s="10"/>
      <c r="G1591" s="8"/>
    </row>
    <row r="1592" spans="4:7" ht="24" customHeight="1" x14ac:dyDescent="0.25">
      <c r="D1592" s="8"/>
      <c r="E1592" s="2"/>
      <c r="F1592" s="10"/>
      <c r="G1592" s="8"/>
    </row>
    <row r="1593" spans="4:7" ht="24" customHeight="1" x14ac:dyDescent="0.25">
      <c r="D1593" s="8"/>
      <c r="E1593" s="2"/>
      <c r="F1593" s="10"/>
      <c r="G1593" s="8"/>
    </row>
    <row r="1594" spans="4:7" ht="24" customHeight="1" x14ac:dyDescent="0.25">
      <c r="D1594" s="8"/>
      <c r="E1594" s="2"/>
      <c r="F1594" s="10"/>
      <c r="G1594" s="8"/>
    </row>
    <row r="1595" spans="4:7" ht="24" customHeight="1" x14ac:dyDescent="0.25">
      <c r="D1595" s="8"/>
      <c r="E1595" s="2"/>
      <c r="F1595" s="10"/>
      <c r="G1595" s="8"/>
    </row>
    <row r="1596" spans="4:7" ht="24" customHeight="1" x14ac:dyDescent="0.25">
      <c r="D1596" s="8"/>
      <c r="E1596" s="2"/>
      <c r="F1596" s="10"/>
      <c r="G1596" s="8"/>
    </row>
    <row r="1597" spans="4:7" ht="24" customHeight="1" x14ac:dyDescent="0.25">
      <c r="D1597" s="8"/>
      <c r="E1597" s="2"/>
      <c r="F1597" s="10"/>
      <c r="G1597" s="8"/>
    </row>
    <row r="1598" spans="4:7" ht="24" customHeight="1" x14ac:dyDescent="0.25">
      <c r="D1598" s="8"/>
      <c r="E1598" s="2"/>
      <c r="F1598" s="10"/>
      <c r="G1598" s="8"/>
    </row>
    <row r="1599" spans="4:7" ht="24" customHeight="1" x14ac:dyDescent="0.25">
      <c r="D1599" s="8"/>
      <c r="E1599" s="2"/>
      <c r="F1599" s="10"/>
      <c r="G1599" s="8"/>
    </row>
    <row r="1600" spans="4:7" ht="24" customHeight="1" x14ac:dyDescent="0.25">
      <c r="D1600" s="8"/>
      <c r="E1600" s="2"/>
      <c r="F1600" s="10"/>
      <c r="G1600" s="8"/>
    </row>
    <row r="1601" spans="4:7" ht="24" customHeight="1" x14ac:dyDescent="0.25">
      <c r="D1601" s="8"/>
      <c r="E1601" s="2"/>
      <c r="F1601" s="10"/>
      <c r="G1601" s="8"/>
    </row>
    <row r="1602" spans="4:7" ht="24" customHeight="1" x14ac:dyDescent="0.25">
      <c r="D1602" s="8"/>
      <c r="E1602" s="2"/>
      <c r="F1602" s="10"/>
      <c r="G1602" s="8"/>
    </row>
    <row r="1603" spans="4:7" ht="24" customHeight="1" x14ac:dyDescent="0.25">
      <c r="D1603" s="8"/>
      <c r="E1603" s="2"/>
      <c r="F1603" s="10"/>
      <c r="G1603" s="8"/>
    </row>
    <row r="1604" spans="4:7" ht="24" customHeight="1" x14ac:dyDescent="0.25">
      <c r="D1604" s="8"/>
      <c r="E1604" s="2"/>
      <c r="F1604" s="10"/>
      <c r="G1604" s="8"/>
    </row>
    <row r="1605" spans="4:7" ht="24" customHeight="1" x14ac:dyDescent="0.25">
      <c r="D1605" s="8"/>
      <c r="E1605" s="2"/>
      <c r="F1605" s="10"/>
      <c r="G1605" s="8"/>
    </row>
    <row r="1606" spans="4:7" ht="24" customHeight="1" x14ac:dyDescent="0.25">
      <c r="D1606" s="8"/>
      <c r="E1606" s="2"/>
      <c r="F1606" s="10"/>
      <c r="G1606" s="8"/>
    </row>
    <row r="1607" spans="4:7" ht="24" customHeight="1" x14ac:dyDescent="0.25">
      <c r="D1607" s="8"/>
      <c r="E1607" s="2"/>
      <c r="F1607" s="10"/>
      <c r="G1607" s="8"/>
    </row>
    <row r="1608" spans="4:7" ht="24" customHeight="1" x14ac:dyDescent="0.25">
      <c r="D1608" s="8"/>
      <c r="E1608" s="2"/>
      <c r="F1608" s="10"/>
      <c r="G1608" s="8"/>
    </row>
    <row r="1609" spans="4:7" ht="24" customHeight="1" x14ac:dyDescent="0.25">
      <c r="D1609" s="8"/>
      <c r="E1609" s="2"/>
      <c r="F1609" s="10"/>
      <c r="G1609" s="8"/>
    </row>
    <row r="1610" spans="4:7" ht="24" customHeight="1" x14ac:dyDescent="0.25">
      <c r="D1610" s="8"/>
      <c r="E1610" s="2"/>
      <c r="F1610" s="10"/>
      <c r="G1610" s="8"/>
    </row>
    <row r="1611" spans="4:7" ht="24" customHeight="1" x14ac:dyDescent="0.25">
      <c r="D1611" s="8"/>
      <c r="E1611" s="2"/>
      <c r="F1611" s="10"/>
      <c r="G1611" s="8"/>
    </row>
    <row r="1612" spans="4:7" ht="24" customHeight="1" x14ac:dyDescent="0.25">
      <c r="D1612" s="8"/>
      <c r="E1612" s="2"/>
      <c r="F1612" s="10"/>
      <c r="G1612" s="8"/>
    </row>
    <row r="1613" spans="4:7" ht="24" customHeight="1" x14ac:dyDescent="0.25">
      <c r="D1613" s="8"/>
      <c r="E1613" s="2"/>
      <c r="F1613" s="10"/>
      <c r="G1613" s="8"/>
    </row>
    <row r="1614" spans="4:7" ht="24" customHeight="1" x14ac:dyDescent="0.25">
      <c r="D1614" s="8"/>
      <c r="E1614" s="2"/>
      <c r="F1614" s="10"/>
      <c r="G1614" s="8"/>
    </row>
    <row r="1615" spans="4:7" ht="24" customHeight="1" x14ac:dyDescent="0.25">
      <c r="D1615" s="8"/>
      <c r="E1615" s="2"/>
      <c r="F1615" s="10"/>
      <c r="G1615" s="8"/>
    </row>
    <row r="1616" spans="4:7" ht="24" customHeight="1" x14ac:dyDescent="0.25">
      <c r="D1616" s="8"/>
      <c r="E1616" s="2"/>
      <c r="F1616" s="10"/>
      <c r="G1616" s="8"/>
    </row>
    <row r="1617" spans="4:7" ht="24" customHeight="1" x14ac:dyDescent="0.25">
      <c r="D1617" s="8"/>
      <c r="E1617" s="2"/>
      <c r="F1617" s="10"/>
      <c r="G1617" s="8"/>
    </row>
    <row r="1618" spans="4:7" ht="24" customHeight="1" x14ac:dyDescent="0.25">
      <c r="D1618" s="8"/>
      <c r="E1618" s="2"/>
      <c r="F1618" s="10"/>
      <c r="G1618" s="8"/>
    </row>
    <row r="1619" spans="4:7" ht="24" customHeight="1" x14ac:dyDescent="0.25">
      <c r="D1619" s="8"/>
      <c r="E1619" s="2"/>
      <c r="F1619" s="10"/>
      <c r="G1619" s="8"/>
    </row>
    <row r="1620" spans="4:7" ht="24" customHeight="1" x14ac:dyDescent="0.25">
      <c r="D1620" s="8"/>
      <c r="E1620" s="2"/>
      <c r="F1620" s="10"/>
      <c r="G1620" s="8"/>
    </row>
    <row r="1621" spans="4:7" ht="24" customHeight="1" x14ac:dyDescent="0.25">
      <c r="D1621" s="8"/>
      <c r="E1621" s="2"/>
      <c r="F1621" s="10"/>
      <c r="G1621" s="8"/>
    </row>
    <row r="1622" spans="4:7" ht="24" customHeight="1" x14ac:dyDescent="0.25">
      <c r="D1622" s="8"/>
      <c r="E1622" s="2"/>
      <c r="F1622" s="10"/>
      <c r="G1622" s="8"/>
    </row>
    <row r="1623" spans="4:7" ht="24" customHeight="1" x14ac:dyDescent="0.25">
      <c r="D1623" s="8"/>
      <c r="E1623" s="2"/>
      <c r="F1623" s="10"/>
      <c r="G1623" s="8"/>
    </row>
    <row r="1624" spans="4:7" ht="24" customHeight="1" x14ac:dyDescent="0.25">
      <c r="D1624" s="8"/>
      <c r="E1624" s="2"/>
      <c r="F1624" s="10"/>
      <c r="G1624" s="8"/>
    </row>
    <row r="1625" spans="4:7" ht="24" customHeight="1" x14ac:dyDescent="0.25">
      <c r="D1625" s="8"/>
      <c r="E1625" s="2"/>
      <c r="F1625" s="10"/>
      <c r="G1625" s="8"/>
    </row>
    <row r="1626" spans="4:7" ht="24" customHeight="1" x14ac:dyDescent="0.25">
      <c r="D1626" s="8"/>
      <c r="E1626" s="2"/>
      <c r="F1626" s="10"/>
      <c r="G1626" s="8"/>
    </row>
    <row r="1627" spans="4:7" ht="24" customHeight="1" x14ac:dyDescent="0.25">
      <c r="D1627" s="8"/>
      <c r="E1627" s="2"/>
      <c r="F1627" s="10"/>
      <c r="G1627" s="8"/>
    </row>
    <row r="1628" spans="4:7" ht="24" customHeight="1" x14ac:dyDescent="0.25">
      <c r="D1628" s="8"/>
      <c r="E1628" s="2"/>
      <c r="F1628" s="10"/>
      <c r="G1628" s="8"/>
    </row>
    <row r="1629" spans="4:7" ht="24" customHeight="1" x14ac:dyDescent="0.25">
      <c r="D1629" s="8"/>
      <c r="E1629" s="2"/>
      <c r="F1629" s="10"/>
      <c r="G1629" s="8"/>
    </row>
    <row r="1630" spans="4:7" ht="24" customHeight="1" x14ac:dyDescent="0.25">
      <c r="D1630" s="8"/>
      <c r="E1630" s="2"/>
      <c r="F1630" s="10"/>
      <c r="G1630" s="8"/>
    </row>
    <row r="1631" spans="4:7" ht="24" customHeight="1" x14ac:dyDescent="0.25">
      <c r="D1631" s="8"/>
      <c r="E1631" s="2"/>
      <c r="F1631" s="10"/>
      <c r="G1631" s="8"/>
    </row>
    <row r="1632" spans="4:7" ht="24" customHeight="1" x14ac:dyDescent="0.25">
      <c r="D1632" s="8"/>
      <c r="E1632" s="2"/>
      <c r="F1632" s="10"/>
      <c r="G1632" s="8"/>
    </row>
    <row r="1633" spans="4:7" ht="24" customHeight="1" x14ac:dyDescent="0.25">
      <c r="D1633" s="8"/>
      <c r="E1633" s="2"/>
      <c r="F1633" s="10"/>
      <c r="G1633" s="8"/>
    </row>
    <row r="1634" spans="4:7" ht="24" customHeight="1" x14ac:dyDescent="0.25">
      <c r="D1634" s="8"/>
      <c r="E1634" s="2"/>
      <c r="F1634" s="10"/>
      <c r="G1634" s="8"/>
    </row>
    <row r="1635" spans="4:7" ht="24" customHeight="1" x14ac:dyDescent="0.25">
      <c r="D1635" s="8"/>
      <c r="E1635" s="2"/>
      <c r="F1635" s="10"/>
      <c r="G1635" s="8"/>
    </row>
    <row r="1636" spans="4:7" ht="24" customHeight="1" x14ac:dyDescent="0.25">
      <c r="D1636" s="8"/>
      <c r="E1636" s="2"/>
      <c r="F1636" s="10"/>
      <c r="G1636" s="8"/>
    </row>
    <row r="1637" spans="4:7" ht="24" customHeight="1" x14ac:dyDescent="0.25">
      <c r="D1637" s="8"/>
      <c r="E1637" s="2"/>
      <c r="F1637" s="10"/>
      <c r="G1637" s="8"/>
    </row>
    <row r="1638" spans="4:7" ht="24" customHeight="1" x14ac:dyDescent="0.25">
      <c r="D1638" s="8"/>
      <c r="E1638" s="2"/>
      <c r="F1638" s="10"/>
      <c r="G1638" s="8"/>
    </row>
    <row r="1639" spans="4:7" ht="24" customHeight="1" x14ac:dyDescent="0.25">
      <c r="D1639" s="8"/>
      <c r="E1639" s="2"/>
      <c r="F1639" s="10"/>
      <c r="G1639" s="8"/>
    </row>
    <row r="1640" spans="4:7" ht="24" customHeight="1" x14ac:dyDescent="0.25">
      <c r="D1640" s="8"/>
      <c r="E1640" s="2"/>
      <c r="F1640" s="10"/>
      <c r="G1640" s="8"/>
    </row>
    <row r="1641" spans="4:7" ht="24" customHeight="1" x14ac:dyDescent="0.25">
      <c r="D1641" s="8"/>
      <c r="E1641" s="2"/>
      <c r="F1641" s="10"/>
      <c r="G1641" s="8"/>
    </row>
    <row r="1642" spans="4:7" ht="24" customHeight="1" x14ac:dyDescent="0.25">
      <c r="D1642" s="8"/>
      <c r="E1642" s="2"/>
      <c r="F1642" s="10"/>
      <c r="G1642" s="8"/>
    </row>
    <row r="1643" spans="4:7" ht="24" customHeight="1" x14ac:dyDescent="0.25">
      <c r="D1643" s="8"/>
      <c r="E1643" s="2"/>
      <c r="F1643" s="10"/>
      <c r="G1643" s="8"/>
    </row>
    <row r="1644" spans="4:7" ht="24" customHeight="1" x14ac:dyDescent="0.25">
      <c r="D1644" s="8"/>
      <c r="E1644" s="2"/>
      <c r="F1644" s="10"/>
      <c r="G1644" s="8"/>
    </row>
    <row r="1645" spans="4:7" ht="24" customHeight="1" x14ac:dyDescent="0.25">
      <c r="D1645" s="8"/>
      <c r="E1645" s="2"/>
      <c r="F1645" s="10"/>
      <c r="G1645" s="8"/>
    </row>
    <row r="1646" spans="4:7" ht="24" customHeight="1" x14ac:dyDescent="0.25">
      <c r="D1646" s="8"/>
      <c r="E1646" s="2"/>
      <c r="F1646" s="10"/>
      <c r="G1646" s="8"/>
    </row>
    <row r="1647" spans="4:7" ht="24" customHeight="1" x14ac:dyDescent="0.25">
      <c r="D1647" s="8"/>
      <c r="E1647" s="2"/>
      <c r="F1647" s="10"/>
      <c r="G1647" s="8"/>
    </row>
    <row r="1648" spans="4:7" ht="24" customHeight="1" x14ac:dyDescent="0.25">
      <c r="D1648" s="8"/>
      <c r="E1648" s="2"/>
      <c r="F1648" s="10"/>
      <c r="G1648" s="8"/>
    </row>
    <row r="1649" spans="4:7" ht="24" customHeight="1" x14ac:dyDescent="0.25">
      <c r="D1649" s="8"/>
      <c r="E1649" s="2"/>
      <c r="F1649" s="10"/>
      <c r="G1649" s="8"/>
    </row>
    <row r="1650" spans="4:7" ht="24" customHeight="1" x14ac:dyDescent="0.25">
      <c r="D1650" s="8"/>
      <c r="E1650" s="2"/>
      <c r="F1650" s="10"/>
      <c r="G1650" s="8"/>
    </row>
    <row r="1651" spans="4:7" ht="24" customHeight="1" x14ac:dyDescent="0.25">
      <c r="D1651" s="8"/>
      <c r="E1651" s="2"/>
      <c r="F1651" s="10"/>
      <c r="G1651" s="8"/>
    </row>
    <row r="1652" spans="4:7" ht="24" customHeight="1" x14ac:dyDescent="0.25">
      <c r="D1652" s="8"/>
      <c r="E1652" s="2"/>
      <c r="F1652" s="10"/>
      <c r="G1652" s="8"/>
    </row>
    <row r="1653" spans="4:7" ht="24" customHeight="1" x14ac:dyDescent="0.25">
      <c r="D1653" s="8"/>
      <c r="E1653" s="2"/>
      <c r="F1653" s="10"/>
      <c r="G1653" s="8"/>
    </row>
    <row r="1654" spans="4:7" ht="24" customHeight="1" x14ac:dyDescent="0.25">
      <c r="D1654" s="8"/>
      <c r="E1654" s="2"/>
      <c r="F1654" s="10"/>
      <c r="G1654" s="8"/>
    </row>
    <row r="1655" spans="4:7" ht="24" customHeight="1" x14ac:dyDescent="0.25">
      <c r="D1655" s="8"/>
      <c r="E1655" s="2"/>
      <c r="F1655" s="10"/>
      <c r="G1655" s="8"/>
    </row>
    <row r="1656" spans="4:7" ht="24" customHeight="1" x14ac:dyDescent="0.25">
      <c r="D1656" s="8"/>
      <c r="E1656" s="2"/>
      <c r="F1656" s="10"/>
      <c r="G1656" s="8"/>
    </row>
    <row r="1657" spans="4:7" ht="24" customHeight="1" x14ac:dyDescent="0.25">
      <c r="D1657" s="8"/>
      <c r="E1657" s="2"/>
      <c r="F1657" s="10"/>
      <c r="G1657" s="8"/>
    </row>
    <row r="1658" spans="4:7" ht="24" customHeight="1" x14ac:dyDescent="0.25">
      <c r="D1658" s="8"/>
      <c r="E1658" s="2"/>
      <c r="F1658" s="10"/>
      <c r="G1658" s="8"/>
    </row>
    <row r="1659" spans="4:7" ht="24" customHeight="1" x14ac:dyDescent="0.25">
      <c r="D1659" s="8"/>
      <c r="E1659" s="2"/>
      <c r="F1659" s="10"/>
      <c r="G1659" s="8"/>
    </row>
    <row r="1660" spans="4:7" ht="24" customHeight="1" x14ac:dyDescent="0.25">
      <c r="D1660" s="8"/>
      <c r="E1660" s="2"/>
      <c r="F1660" s="10"/>
      <c r="G1660" s="8"/>
    </row>
    <row r="1661" spans="4:7" ht="24" customHeight="1" x14ac:dyDescent="0.25">
      <c r="D1661" s="8"/>
      <c r="E1661" s="2"/>
      <c r="F1661" s="10"/>
      <c r="G1661" s="8"/>
    </row>
    <row r="1662" spans="4:7" ht="24" customHeight="1" x14ac:dyDescent="0.25">
      <c r="D1662" s="8"/>
      <c r="E1662" s="2"/>
      <c r="F1662" s="10"/>
      <c r="G1662" s="8"/>
    </row>
    <row r="1663" spans="4:7" ht="24" customHeight="1" x14ac:dyDescent="0.25">
      <c r="D1663" s="8"/>
      <c r="E1663" s="2"/>
      <c r="F1663" s="10"/>
      <c r="G1663" s="8"/>
    </row>
    <row r="1664" spans="4:7" ht="24" customHeight="1" x14ac:dyDescent="0.25">
      <c r="D1664" s="8"/>
      <c r="E1664" s="2"/>
      <c r="F1664" s="10"/>
      <c r="G1664" s="8"/>
    </row>
    <row r="1665" spans="4:7" ht="24" customHeight="1" x14ac:dyDescent="0.25">
      <c r="D1665" s="8"/>
      <c r="E1665" s="2"/>
      <c r="F1665" s="10"/>
      <c r="G1665" s="8"/>
    </row>
    <row r="1666" spans="4:7" ht="24" customHeight="1" x14ac:dyDescent="0.25">
      <c r="D1666" s="8"/>
      <c r="E1666" s="2"/>
      <c r="F1666" s="10"/>
      <c r="G1666" s="8"/>
    </row>
    <row r="1667" spans="4:7" ht="24" customHeight="1" x14ac:dyDescent="0.25">
      <c r="D1667" s="8"/>
      <c r="E1667" s="2"/>
      <c r="F1667" s="10"/>
      <c r="G1667" s="8"/>
    </row>
    <row r="1668" spans="4:7" ht="24" customHeight="1" x14ac:dyDescent="0.25">
      <c r="D1668" s="8"/>
      <c r="E1668" s="2"/>
      <c r="F1668" s="10"/>
      <c r="G1668" s="8"/>
    </row>
    <row r="1669" spans="4:7" ht="24" customHeight="1" x14ac:dyDescent="0.25">
      <c r="D1669" s="8"/>
      <c r="E1669" s="2"/>
      <c r="F1669" s="10"/>
      <c r="G1669" s="8"/>
    </row>
    <row r="1670" spans="4:7" ht="24" customHeight="1" x14ac:dyDescent="0.25">
      <c r="D1670" s="8"/>
      <c r="E1670" s="2"/>
      <c r="F1670" s="10"/>
      <c r="G1670" s="8"/>
    </row>
    <row r="1671" spans="4:7" ht="24" customHeight="1" x14ac:dyDescent="0.25">
      <c r="D1671" s="8"/>
      <c r="E1671" s="2"/>
      <c r="F1671" s="10"/>
      <c r="G1671" s="8"/>
    </row>
    <row r="1672" spans="4:7" ht="24" customHeight="1" x14ac:dyDescent="0.25">
      <c r="D1672" s="8"/>
      <c r="E1672" s="2"/>
      <c r="F1672" s="10"/>
      <c r="G1672" s="8"/>
    </row>
    <row r="1673" spans="4:7" ht="24" customHeight="1" x14ac:dyDescent="0.25">
      <c r="D1673" s="8"/>
      <c r="E1673" s="2"/>
      <c r="F1673" s="10"/>
      <c r="G1673" s="8"/>
    </row>
    <row r="1674" spans="4:7" ht="24" customHeight="1" x14ac:dyDescent="0.25">
      <c r="D1674" s="8"/>
      <c r="E1674" s="2"/>
      <c r="F1674" s="10"/>
      <c r="G1674" s="8"/>
    </row>
    <row r="1675" spans="4:7" ht="24" customHeight="1" x14ac:dyDescent="0.25">
      <c r="D1675" s="8"/>
      <c r="E1675" s="2"/>
      <c r="F1675" s="10"/>
      <c r="G1675" s="8"/>
    </row>
    <row r="1676" spans="4:7" ht="24" customHeight="1" x14ac:dyDescent="0.25">
      <c r="D1676" s="8"/>
      <c r="E1676" s="2"/>
      <c r="F1676" s="10"/>
      <c r="G1676" s="8"/>
    </row>
    <row r="1677" spans="4:7" ht="24" customHeight="1" x14ac:dyDescent="0.25">
      <c r="D1677" s="8"/>
      <c r="E1677" s="2"/>
      <c r="F1677" s="10"/>
      <c r="G1677" s="8"/>
    </row>
    <row r="1678" spans="4:7" ht="24" customHeight="1" x14ac:dyDescent="0.25">
      <c r="D1678" s="8"/>
      <c r="E1678" s="2"/>
      <c r="F1678" s="10"/>
      <c r="G1678" s="8"/>
    </row>
    <row r="1679" spans="4:7" ht="24" customHeight="1" x14ac:dyDescent="0.25">
      <c r="D1679" s="8"/>
      <c r="E1679" s="2"/>
      <c r="F1679" s="10"/>
      <c r="G1679" s="8"/>
    </row>
    <row r="1680" spans="4:7" ht="24" customHeight="1" x14ac:dyDescent="0.25">
      <c r="D1680" s="8"/>
      <c r="E1680" s="2"/>
      <c r="F1680" s="10"/>
      <c r="G1680" s="8"/>
    </row>
    <row r="1681" spans="4:7" ht="24" customHeight="1" x14ac:dyDescent="0.25">
      <c r="D1681" s="8"/>
      <c r="E1681" s="2"/>
      <c r="F1681" s="10"/>
      <c r="G1681" s="8"/>
    </row>
    <row r="1682" spans="4:7" ht="24" customHeight="1" x14ac:dyDescent="0.25">
      <c r="D1682" s="8"/>
      <c r="E1682" s="2"/>
      <c r="F1682" s="10"/>
      <c r="G1682" s="8"/>
    </row>
    <row r="1683" spans="4:7" ht="24" customHeight="1" x14ac:dyDescent="0.25">
      <c r="D1683" s="8"/>
      <c r="E1683" s="2"/>
      <c r="F1683" s="10"/>
      <c r="G1683" s="8"/>
    </row>
    <row r="1684" spans="4:7" ht="24" customHeight="1" x14ac:dyDescent="0.25">
      <c r="D1684" s="8"/>
      <c r="E1684" s="2"/>
      <c r="F1684" s="10"/>
      <c r="G1684" s="8"/>
    </row>
    <row r="1685" spans="4:7" ht="24" customHeight="1" x14ac:dyDescent="0.25">
      <c r="D1685" s="8"/>
      <c r="E1685" s="2"/>
      <c r="F1685" s="10"/>
      <c r="G1685" s="8"/>
    </row>
    <row r="1686" spans="4:7" ht="24" customHeight="1" x14ac:dyDescent="0.25">
      <c r="D1686" s="8"/>
      <c r="E1686" s="2"/>
      <c r="F1686" s="10"/>
      <c r="G1686" s="8"/>
    </row>
    <row r="1687" spans="4:7" ht="24" customHeight="1" x14ac:dyDescent="0.25">
      <c r="D1687" s="8"/>
      <c r="E1687" s="2"/>
      <c r="F1687" s="10"/>
      <c r="G1687" s="8"/>
    </row>
    <row r="1688" spans="4:7" ht="24" customHeight="1" x14ac:dyDescent="0.25">
      <c r="D1688" s="8"/>
      <c r="E1688" s="2"/>
      <c r="F1688" s="10"/>
      <c r="G1688" s="8"/>
    </row>
    <row r="1689" spans="4:7" ht="24" customHeight="1" x14ac:dyDescent="0.25">
      <c r="D1689" s="8"/>
      <c r="E1689" s="2"/>
      <c r="F1689" s="10"/>
      <c r="G1689" s="8"/>
    </row>
    <row r="1690" spans="4:7" ht="24" customHeight="1" x14ac:dyDescent="0.25">
      <c r="D1690" s="8"/>
      <c r="E1690" s="2"/>
      <c r="F1690" s="10"/>
      <c r="G1690" s="8"/>
    </row>
    <row r="1691" spans="4:7" ht="24" customHeight="1" x14ac:dyDescent="0.25">
      <c r="D1691" s="8"/>
      <c r="E1691" s="2"/>
      <c r="F1691" s="10"/>
      <c r="G1691" s="8"/>
    </row>
    <row r="1692" spans="4:7" ht="24" customHeight="1" x14ac:dyDescent="0.25">
      <c r="D1692" s="8"/>
      <c r="E1692" s="2"/>
      <c r="F1692" s="10"/>
      <c r="G1692" s="8"/>
    </row>
    <row r="1693" spans="4:7" ht="24" customHeight="1" x14ac:dyDescent="0.25">
      <c r="D1693" s="8"/>
      <c r="E1693" s="2"/>
      <c r="F1693" s="10"/>
      <c r="G1693" s="8"/>
    </row>
    <row r="1694" spans="4:7" ht="24" customHeight="1" x14ac:dyDescent="0.25">
      <c r="D1694" s="8"/>
      <c r="E1694" s="2"/>
      <c r="F1694" s="10"/>
      <c r="G1694" s="8"/>
    </row>
    <row r="1695" spans="4:7" ht="24" customHeight="1" x14ac:dyDescent="0.25">
      <c r="D1695" s="8"/>
      <c r="E1695" s="2"/>
      <c r="F1695" s="10"/>
      <c r="G1695" s="8"/>
    </row>
    <row r="1696" spans="4:7" ht="24" customHeight="1" x14ac:dyDescent="0.25">
      <c r="D1696" s="8"/>
      <c r="E1696" s="2"/>
      <c r="F1696" s="10"/>
      <c r="G1696" s="8"/>
    </row>
    <row r="1697" spans="4:7" ht="24" customHeight="1" x14ac:dyDescent="0.25">
      <c r="D1697" s="8"/>
      <c r="E1697" s="2"/>
      <c r="F1697" s="10"/>
      <c r="G1697" s="8"/>
    </row>
    <row r="1698" spans="4:7" ht="24" customHeight="1" x14ac:dyDescent="0.25">
      <c r="D1698" s="8"/>
      <c r="E1698" s="2"/>
      <c r="F1698" s="10"/>
      <c r="G1698" s="8"/>
    </row>
    <row r="1699" spans="4:7" ht="24" customHeight="1" x14ac:dyDescent="0.25">
      <c r="D1699" s="8"/>
      <c r="E1699" s="2"/>
      <c r="F1699" s="10"/>
      <c r="G1699" s="8"/>
    </row>
    <row r="1700" spans="4:7" ht="24" customHeight="1" x14ac:dyDescent="0.25">
      <c r="D1700" s="8"/>
      <c r="E1700" s="2"/>
      <c r="F1700" s="10"/>
      <c r="G1700" s="8"/>
    </row>
    <row r="1701" spans="4:7" ht="24" customHeight="1" x14ac:dyDescent="0.25">
      <c r="D1701" s="8"/>
      <c r="E1701" s="2"/>
      <c r="F1701" s="10"/>
      <c r="G1701" s="8"/>
    </row>
    <row r="1702" spans="4:7" ht="24" customHeight="1" x14ac:dyDescent="0.25">
      <c r="D1702" s="8"/>
      <c r="E1702" s="2"/>
      <c r="F1702" s="10"/>
      <c r="G1702" s="8"/>
    </row>
    <row r="1703" spans="4:7" ht="24" customHeight="1" x14ac:dyDescent="0.25">
      <c r="D1703" s="8"/>
      <c r="E1703" s="2"/>
      <c r="F1703" s="10"/>
      <c r="G1703" s="8"/>
    </row>
    <row r="1704" spans="4:7" ht="24" customHeight="1" x14ac:dyDescent="0.25">
      <c r="D1704" s="8"/>
      <c r="E1704" s="2"/>
      <c r="F1704" s="10"/>
      <c r="G1704" s="8"/>
    </row>
    <row r="1705" spans="4:7" ht="24" customHeight="1" x14ac:dyDescent="0.25">
      <c r="D1705" s="8"/>
      <c r="E1705" s="2"/>
      <c r="F1705" s="10"/>
      <c r="G1705" s="8"/>
    </row>
    <row r="1706" spans="4:7" ht="24" customHeight="1" x14ac:dyDescent="0.25">
      <c r="D1706" s="8"/>
      <c r="E1706" s="2"/>
      <c r="F1706" s="10"/>
      <c r="G1706" s="8"/>
    </row>
    <row r="1707" spans="4:7" ht="24" customHeight="1" x14ac:dyDescent="0.25">
      <c r="D1707" s="8"/>
      <c r="E1707" s="2"/>
      <c r="F1707" s="10"/>
      <c r="G1707" s="8"/>
    </row>
    <row r="1708" spans="4:7" ht="24" customHeight="1" x14ac:dyDescent="0.25">
      <c r="D1708" s="8"/>
      <c r="E1708" s="2"/>
      <c r="F1708" s="10"/>
      <c r="G1708" s="8"/>
    </row>
    <row r="1709" spans="4:7" ht="24" customHeight="1" x14ac:dyDescent="0.25">
      <c r="D1709" s="8"/>
      <c r="E1709" s="2"/>
      <c r="F1709" s="10"/>
      <c r="G1709" s="8"/>
    </row>
    <row r="1710" spans="4:7" ht="24" customHeight="1" x14ac:dyDescent="0.25">
      <c r="D1710" s="8"/>
      <c r="E1710" s="2"/>
      <c r="F1710" s="10"/>
      <c r="G1710" s="8"/>
    </row>
    <row r="1711" spans="4:7" ht="24" customHeight="1" x14ac:dyDescent="0.25">
      <c r="D1711" s="8"/>
      <c r="E1711" s="2"/>
      <c r="F1711" s="10"/>
      <c r="G1711" s="8"/>
    </row>
    <row r="1712" spans="4:7" ht="24" customHeight="1" x14ac:dyDescent="0.25">
      <c r="D1712" s="8"/>
      <c r="E1712" s="2"/>
      <c r="F1712" s="10"/>
      <c r="G1712" s="8"/>
    </row>
    <row r="1713" spans="4:7" ht="24" customHeight="1" x14ac:dyDescent="0.25">
      <c r="D1713" s="8"/>
      <c r="E1713" s="2"/>
      <c r="F1713" s="10"/>
      <c r="G1713" s="8"/>
    </row>
    <row r="1714" spans="4:7" ht="24" customHeight="1" x14ac:dyDescent="0.25">
      <c r="D1714" s="8"/>
      <c r="E1714" s="2"/>
      <c r="F1714" s="10"/>
      <c r="G1714" s="8"/>
    </row>
    <row r="1715" spans="4:7" ht="24" customHeight="1" x14ac:dyDescent="0.25">
      <c r="D1715" s="8"/>
      <c r="E1715" s="2"/>
      <c r="F1715" s="10"/>
      <c r="G1715" s="8"/>
    </row>
    <row r="1716" spans="4:7" ht="24" customHeight="1" x14ac:dyDescent="0.25">
      <c r="D1716" s="8"/>
      <c r="E1716" s="2"/>
      <c r="F1716" s="10"/>
      <c r="G1716" s="8"/>
    </row>
    <row r="1717" spans="4:7" ht="24" customHeight="1" x14ac:dyDescent="0.25">
      <c r="D1717" s="8"/>
      <c r="E1717" s="2"/>
      <c r="F1717" s="10"/>
      <c r="G1717" s="8"/>
    </row>
    <row r="1718" spans="4:7" ht="24" customHeight="1" x14ac:dyDescent="0.25">
      <c r="D1718" s="8"/>
      <c r="E1718" s="2"/>
      <c r="F1718" s="10"/>
      <c r="G1718" s="8"/>
    </row>
    <row r="1719" spans="4:7" ht="24" customHeight="1" x14ac:dyDescent="0.25">
      <c r="D1719" s="8"/>
      <c r="E1719" s="2"/>
      <c r="F1719" s="10"/>
      <c r="G1719" s="8"/>
    </row>
    <row r="1720" spans="4:7" ht="24" customHeight="1" x14ac:dyDescent="0.25">
      <c r="D1720" s="8"/>
      <c r="E1720" s="2"/>
      <c r="F1720" s="10"/>
      <c r="G1720" s="8"/>
    </row>
    <row r="1721" spans="4:7" ht="24" customHeight="1" x14ac:dyDescent="0.25">
      <c r="D1721" s="8"/>
      <c r="E1721" s="2"/>
      <c r="F1721" s="10"/>
      <c r="G1721" s="8"/>
    </row>
    <row r="1722" spans="4:7" ht="24" customHeight="1" x14ac:dyDescent="0.25">
      <c r="D1722" s="8"/>
      <c r="E1722" s="2"/>
      <c r="F1722" s="10"/>
      <c r="G1722" s="8"/>
    </row>
    <row r="1723" spans="4:7" ht="24" customHeight="1" x14ac:dyDescent="0.25">
      <c r="D1723" s="8"/>
      <c r="E1723" s="2"/>
      <c r="F1723" s="10"/>
      <c r="G1723" s="8"/>
    </row>
    <row r="1724" spans="4:7" ht="24" customHeight="1" x14ac:dyDescent="0.25">
      <c r="D1724" s="8"/>
      <c r="E1724" s="2"/>
      <c r="F1724" s="10"/>
      <c r="G1724" s="8"/>
    </row>
    <row r="1725" spans="4:7" ht="24" customHeight="1" x14ac:dyDescent="0.25">
      <c r="D1725" s="8"/>
      <c r="E1725" s="2"/>
      <c r="F1725" s="10"/>
      <c r="G1725" s="8"/>
    </row>
    <row r="1726" spans="4:7" ht="24" customHeight="1" x14ac:dyDescent="0.25">
      <c r="D1726" s="8"/>
      <c r="E1726" s="2"/>
      <c r="F1726" s="10"/>
      <c r="G1726" s="8"/>
    </row>
    <row r="1727" spans="4:7" ht="24" customHeight="1" x14ac:dyDescent="0.25">
      <c r="D1727" s="8"/>
      <c r="E1727" s="2"/>
      <c r="F1727" s="10"/>
      <c r="G1727" s="8"/>
    </row>
    <row r="1728" spans="4:7" ht="24" customHeight="1" x14ac:dyDescent="0.25">
      <c r="D1728" s="8"/>
      <c r="E1728" s="2"/>
      <c r="F1728" s="10"/>
      <c r="G1728" s="8"/>
    </row>
    <row r="1729" spans="4:7" ht="24" customHeight="1" x14ac:dyDescent="0.25">
      <c r="D1729" s="8"/>
      <c r="E1729" s="2"/>
      <c r="F1729" s="10"/>
      <c r="G1729" s="8"/>
    </row>
    <row r="1730" spans="4:7" ht="24" customHeight="1" x14ac:dyDescent="0.25">
      <c r="D1730" s="8"/>
      <c r="E1730" s="2"/>
      <c r="F1730" s="10"/>
      <c r="G1730" s="8"/>
    </row>
    <row r="1731" spans="4:7" ht="24" customHeight="1" x14ac:dyDescent="0.25">
      <c r="D1731" s="8"/>
      <c r="E1731" s="2"/>
      <c r="F1731" s="10"/>
      <c r="G1731" s="8"/>
    </row>
    <row r="1732" spans="4:7" ht="24" customHeight="1" x14ac:dyDescent="0.25">
      <c r="D1732" s="8"/>
      <c r="E1732" s="2"/>
      <c r="F1732" s="10"/>
      <c r="G1732" s="8"/>
    </row>
    <row r="1733" spans="4:7" ht="24" customHeight="1" x14ac:dyDescent="0.25">
      <c r="D1733" s="8"/>
      <c r="E1733" s="2"/>
      <c r="F1733" s="10"/>
      <c r="G1733" s="8"/>
    </row>
    <row r="1734" spans="4:7" ht="24" customHeight="1" x14ac:dyDescent="0.25">
      <c r="D1734" s="8"/>
      <c r="E1734" s="2"/>
      <c r="F1734" s="10"/>
      <c r="G1734" s="8"/>
    </row>
    <row r="1735" spans="4:7" ht="24" customHeight="1" x14ac:dyDescent="0.25">
      <c r="D1735" s="8"/>
      <c r="E1735" s="2"/>
      <c r="F1735" s="10"/>
      <c r="G1735" s="8"/>
    </row>
    <row r="1736" spans="4:7" ht="24" customHeight="1" x14ac:dyDescent="0.25">
      <c r="D1736" s="8"/>
      <c r="E1736" s="2"/>
      <c r="F1736" s="10"/>
      <c r="G1736" s="8"/>
    </row>
    <row r="1737" spans="4:7" ht="24" customHeight="1" x14ac:dyDescent="0.25">
      <c r="D1737" s="8"/>
      <c r="E1737" s="2"/>
      <c r="F1737" s="10"/>
      <c r="G1737" s="8"/>
    </row>
    <row r="1738" spans="4:7" ht="24" customHeight="1" x14ac:dyDescent="0.25">
      <c r="D1738" s="8"/>
      <c r="E1738" s="2"/>
      <c r="F1738" s="10"/>
      <c r="G1738" s="8"/>
    </row>
    <row r="1739" spans="4:7" ht="24" customHeight="1" x14ac:dyDescent="0.25">
      <c r="D1739" s="8"/>
      <c r="E1739" s="2"/>
      <c r="F1739" s="10"/>
      <c r="G1739" s="8"/>
    </row>
    <row r="1740" spans="4:7" ht="24" customHeight="1" x14ac:dyDescent="0.25">
      <c r="D1740" s="8"/>
      <c r="E1740" s="2"/>
      <c r="F1740" s="10"/>
      <c r="G1740" s="8"/>
    </row>
    <row r="1741" spans="4:7" ht="24" customHeight="1" x14ac:dyDescent="0.25">
      <c r="D1741" s="8"/>
      <c r="E1741" s="2"/>
      <c r="F1741" s="10"/>
      <c r="G1741" s="8"/>
    </row>
    <row r="1742" spans="4:7" ht="24" customHeight="1" x14ac:dyDescent="0.25">
      <c r="D1742" s="8"/>
      <c r="E1742" s="2"/>
      <c r="F1742" s="10"/>
      <c r="G1742" s="8"/>
    </row>
    <row r="1743" spans="4:7" ht="24" customHeight="1" x14ac:dyDescent="0.25">
      <c r="D1743" s="8"/>
      <c r="E1743" s="2"/>
      <c r="F1743" s="10"/>
      <c r="G1743" s="8"/>
    </row>
    <row r="1744" spans="4:7" ht="24" customHeight="1" x14ac:dyDescent="0.25">
      <c r="D1744" s="8"/>
      <c r="E1744" s="2"/>
      <c r="F1744" s="10"/>
      <c r="G1744" s="8"/>
    </row>
    <row r="1745" spans="4:7" ht="24" customHeight="1" x14ac:dyDescent="0.25">
      <c r="D1745" s="8"/>
      <c r="E1745" s="2"/>
      <c r="F1745" s="10"/>
      <c r="G1745" s="8"/>
    </row>
    <row r="1746" spans="4:7" ht="24" customHeight="1" x14ac:dyDescent="0.25">
      <c r="D1746" s="8"/>
      <c r="E1746" s="2"/>
      <c r="F1746" s="10"/>
      <c r="G1746" s="8"/>
    </row>
    <row r="1747" spans="4:7" ht="24" customHeight="1" x14ac:dyDescent="0.25">
      <c r="D1747" s="8"/>
      <c r="E1747" s="2"/>
      <c r="F1747" s="10"/>
      <c r="G1747" s="8"/>
    </row>
    <row r="1748" spans="4:7" ht="24" customHeight="1" x14ac:dyDescent="0.25">
      <c r="D1748" s="8"/>
      <c r="E1748" s="2"/>
      <c r="F1748" s="10"/>
      <c r="G1748" s="8"/>
    </row>
    <row r="1749" spans="4:7" ht="24" customHeight="1" x14ac:dyDescent="0.25">
      <c r="D1749" s="8"/>
      <c r="E1749" s="2"/>
      <c r="F1749" s="10"/>
      <c r="G1749" s="8"/>
    </row>
    <row r="1750" spans="4:7" ht="24" customHeight="1" x14ac:dyDescent="0.25">
      <c r="D1750" s="8"/>
      <c r="E1750" s="2"/>
      <c r="F1750" s="10"/>
      <c r="G1750" s="8"/>
    </row>
    <row r="1751" spans="4:7" ht="24" customHeight="1" x14ac:dyDescent="0.25">
      <c r="D1751" s="8"/>
      <c r="E1751" s="2"/>
      <c r="F1751" s="10"/>
      <c r="G1751" s="8"/>
    </row>
    <row r="1752" spans="4:7" ht="24" customHeight="1" x14ac:dyDescent="0.25">
      <c r="D1752" s="8"/>
      <c r="E1752" s="2"/>
      <c r="F1752" s="10"/>
      <c r="G1752" s="8"/>
    </row>
    <row r="1753" spans="4:7" ht="24" customHeight="1" x14ac:dyDescent="0.25">
      <c r="D1753" s="8"/>
      <c r="E1753" s="2"/>
      <c r="F1753" s="10"/>
      <c r="G1753" s="8"/>
    </row>
    <row r="1754" spans="4:7" ht="24" customHeight="1" x14ac:dyDescent="0.25">
      <c r="D1754" s="8"/>
      <c r="E1754" s="2"/>
      <c r="F1754" s="10"/>
      <c r="G1754" s="8"/>
    </row>
    <row r="1755" spans="4:7" ht="24" customHeight="1" x14ac:dyDescent="0.25">
      <c r="D1755" s="8"/>
      <c r="E1755" s="2"/>
      <c r="F1755" s="10"/>
      <c r="G1755" s="8"/>
    </row>
    <row r="1756" spans="4:7" ht="24" customHeight="1" x14ac:dyDescent="0.25">
      <c r="D1756" s="8"/>
      <c r="E1756" s="2"/>
      <c r="F1756" s="10"/>
      <c r="G1756" s="8"/>
    </row>
    <row r="1757" spans="4:7" ht="24" customHeight="1" x14ac:dyDescent="0.25">
      <c r="D1757" s="8"/>
      <c r="E1757" s="2"/>
      <c r="F1757" s="10"/>
      <c r="G1757" s="8"/>
    </row>
    <row r="1758" spans="4:7" ht="24" customHeight="1" x14ac:dyDescent="0.25">
      <c r="D1758" s="8"/>
      <c r="E1758" s="2"/>
      <c r="F1758" s="10"/>
      <c r="G1758" s="8"/>
    </row>
    <row r="1759" spans="4:7" ht="24" customHeight="1" x14ac:dyDescent="0.25">
      <c r="D1759" s="8"/>
      <c r="E1759" s="2"/>
      <c r="F1759" s="10"/>
      <c r="G1759" s="8"/>
    </row>
    <row r="1760" spans="4:7" ht="24" customHeight="1" x14ac:dyDescent="0.25">
      <c r="D1760" s="8"/>
      <c r="E1760" s="2"/>
      <c r="F1760" s="10"/>
      <c r="G1760" s="8"/>
    </row>
    <row r="1761" spans="4:7" ht="24" customHeight="1" x14ac:dyDescent="0.25">
      <c r="D1761" s="8"/>
      <c r="E1761" s="2"/>
      <c r="F1761" s="10"/>
      <c r="G1761" s="8"/>
    </row>
    <row r="1762" spans="4:7" ht="24" customHeight="1" x14ac:dyDescent="0.25">
      <c r="D1762" s="8"/>
      <c r="E1762" s="2"/>
      <c r="F1762" s="10"/>
      <c r="G1762" s="8"/>
    </row>
    <row r="1763" spans="4:7" ht="24" customHeight="1" x14ac:dyDescent="0.25">
      <c r="D1763" s="8"/>
      <c r="E1763" s="2"/>
      <c r="F1763" s="10"/>
      <c r="G1763" s="8"/>
    </row>
    <row r="1764" spans="4:7" ht="24" customHeight="1" x14ac:dyDescent="0.25">
      <c r="D1764" s="8"/>
      <c r="E1764" s="2"/>
      <c r="F1764" s="10"/>
      <c r="G1764" s="8"/>
    </row>
    <row r="1765" spans="4:7" ht="24" customHeight="1" x14ac:dyDescent="0.25">
      <c r="D1765" s="8"/>
      <c r="E1765" s="2"/>
      <c r="F1765" s="10"/>
      <c r="G1765" s="8"/>
    </row>
    <row r="1766" spans="4:7" ht="24" customHeight="1" x14ac:dyDescent="0.25">
      <c r="D1766" s="8"/>
      <c r="E1766" s="2"/>
      <c r="F1766" s="10"/>
      <c r="G1766" s="8"/>
    </row>
    <row r="1767" spans="4:7" ht="24" customHeight="1" x14ac:dyDescent="0.25">
      <c r="D1767" s="8"/>
      <c r="E1767" s="2"/>
      <c r="F1767" s="10"/>
      <c r="G1767" s="8"/>
    </row>
    <row r="1768" spans="4:7" ht="24" customHeight="1" x14ac:dyDescent="0.25">
      <c r="D1768" s="8"/>
      <c r="E1768" s="2"/>
      <c r="F1768" s="10"/>
      <c r="G1768" s="8"/>
    </row>
    <row r="1769" spans="4:7" ht="24" customHeight="1" x14ac:dyDescent="0.25">
      <c r="D1769" s="8"/>
      <c r="E1769" s="2"/>
      <c r="F1769" s="10"/>
      <c r="G1769" s="8"/>
    </row>
    <row r="1770" spans="4:7" ht="24" customHeight="1" x14ac:dyDescent="0.25">
      <c r="D1770" s="8"/>
      <c r="E1770" s="2"/>
      <c r="F1770" s="10"/>
      <c r="G1770" s="8"/>
    </row>
    <row r="1771" spans="4:7" ht="24" customHeight="1" x14ac:dyDescent="0.25">
      <c r="D1771" s="8"/>
      <c r="E1771" s="2"/>
      <c r="F1771" s="10"/>
      <c r="G1771" s="8"/>
    </row>
    <row r="1772" spans="4:7" ht="24" customHeight="1" x14ac:dyDescent="0.25">
      <c r="D1772" s="8"/>
      <c r="E1772" s="2"/>
      <c r="F1772" s="10"/>
      <c r="G1772" s="8"/>
    </row>
    <row r="1773" spans="4:7" ht="24" customHeight="1" x14ac:dyDescent="0.25">
      <c r="D1773" s="8"/>
      <c r="E1773" s="2"/>
      <c r="F1773" s="10"/>
      <c r="G1773" s="8"/>
    </row>
    <row r="1774" spans="4:7" ht="24" customHeight="1" x14ac:dyDescent="0.25">
      <c r="D1774" s="8"/>
      <c r="E1774" s="2"/>
      <c r="F1774" s="10"/>
      <c r="G1774" s="8"/>
    </row>
    <row r="1775" spans="4:7" ht="24" customHeight="1" x14ac:dyDescent="0.25">
      <c r="D1775" s="8"/>
      <c r="E1775" s="2"/>
      <c r="F1775" s="10"/>
      <c r="G1775" s="8"/>
    </row>
    <row r="1776" spans="4:7" ht="24" customHeight="1" x14ac:dyDescent="0.25">
      <c r="D1776" s="8"/>
      <c r="E1776" s="2"/>
      <c r="F1776" s="10"/>
      <c r="G1776" s="8"/>
    </row>
    <row r="1777" spans="4:7" ht="24" customHeight="1" x14ac:dyDescent="0.25">
      <c r="D1777" s="8"/>
      <c r="E1777" s="2"/>
      <c r="F1777" s="10"/>
      <c r="G1777" s="8"/>
    </row>
    <row r="1778" spans="4:7" ht="24" customHeight="1" x14ac:dyDescent="0.25">
      <c r="D1778" s="8"/>
      <c r="E1778" s="2"/>
      <c r="F1778" s="10"/>
      <c r="G1778" s="8"/>
    </row>
    <row r="1779" spans="4:7" ht="24" customHeight="1" x14ac:dyDescent="0.25">
      <c r="D1779" s="8"/>
      <c r="E1779" s="2"/>
      <c r="F1779" s="10"/>
      <c r="G1779" s="8"/>
    </row>
    <row r="1780" spans="4:7" ht="24" customHeight="1" x14ac:dyDescent="0.25">
      <c r="D1780" s="8"/>
      <c r="E1780" s="2"/>
      <c r="F1780" s="10"/>
      <c r="G1780" s="8"/>
    </row>
    <row r="1781" spans="4:7" ht="24" customHeight="1" x14ac:dyDescent="0.25">
      <c r="D1781" s="8"/>
      <c r="E1781" s="2"/>
      <c r="F1781" s="10"/>
      <c r="G1781" s="8"/>
    </row>
    <row r="1782" spans="4:7" ht="24" customHeight="1" x14ac:dyDescent="0.25">
      <c r="D1782" s="8"/>
      <c r="E1782" s="2"/>
      <c r="F1782" s="10"/>
      <c r="G1782" s="8"/>
    </row>
    <row r="1783" spans="4:7" ht="24" customHeight="1" x14ac:dyDescent="0.25">
      <c r="D1783" s="8"/>
      <c r="E1783" s="2"/>
      <c r="F1783" s="10"/>
      <c r="G1783" s="8"/>
    </row>
    <row r="1784" spans="4:7" ht="24" customHeight="1" x14ac:dyDescent="0.25">
      <c r="D1784" s="8"/>
      <c r="E1784" s="2"/>
      <c r="F1784" s="10"/>
      <c r="G1784" s="8"/>
    </row>
    <row r="1785" spans="4:7" ht="24" customHeight="1" x14ac:dyDescent="0.25">
      <c r="D1785" s="8"/>
      <c r="E1785" s="2"/>
      <c r="F1785" s="10"/>
      <c r="G1785" s="8"/>
    </row>
    <row r="1786" spans="4:7" ht="24" customHeight="1" x14ac:dyDescent="0.25">
      <c r="D1786" s="8"/>
      <c r="E1786" s="2"/>
      <c r="F1786" s="10"/>
      <c r="G1786" s="8"/>
    </row>
    <row r="1787" spans="4:7" ht="24" customHeight="1" x14ac:dyDescent="0.25">
      <c r="D1787" s="8"/>
      <c r="E1787" s="2"/>
      <c r="F1787" s="10"/>
      <c r="G1787" s="8"/>
    </row>
    <row r="1788" spans="4:7" ht="24" customHeight="1" x14ac:dyDescent="0.25">
      <c r="D1788" s="8"/>
      <c r="E1788" s="2"/>
      <c r="F1788" s="10"/>
      <c r="G1788" s="8"/>
    </row>
    <row r="1789" spans="4:7" ht="24" customHeight="1" x14ac:dyDescent="0.25">
      <c r="D1789" s="8"/>
      <c r="E1789" s="2"/>
      <c r="F1789" s="10"/>
      <c r="G1789" s="8"/>
    </row>
    <row r="1790" spans="4:7" ht="24" customHeight="1" x14ac:dyDescent="0.25">
      <c r="D1790" s="8"/>
      <c r="E1790" s="2"/>
      <c r="F1790" s="10"/>
      <c r="G1790" s="8"/>
    </row>
    <row r="1791" spans="4:7" ht="24" customHeight="1" x14ac:dyDescent="0.25">
      <c r="D1791" s="8"/>
      <c r="E1791" s="2"/>
      <c r="F1791" s="10"/>
      <c r="G1791" s="8"/>
    </row>
    <row r="1792" spans="4:7" ht="24" customHeight="1" x14ac:dyDescent="0.25">
      <c r="D1792" s="8"/>
      <c r="E1792" s="2"/>
      <c r="F1792" s="10"/>
      <c r="G1792" s="8"/>
    </row>
    <row r="1793" spans="4:7" ht="24" customHeight="1" x14ac:dyDescent="0.25">
      <c r="D1793" s="8"/>
      <c r="E1793" s="2"/>
      <c r="F1793" s="10"/>
      <c r="G1793" s="8"/>
    </row>
    <row r="1794" spans="4:7" ht="24" customHeight="1" x14ac:dyDescent="0.25">
      <c r="D1794" s="8"/>
      <c r="E1794" s="2"/>
      <c r="F1794" s="10"/>
      <c r="G1794" s="8"/>
    </row>
    <row r="1795" spans="4:7" ht="24" customHeight="1" x14ac:dyDescent="0.25">
      <c r="D1795" s="8"/>
      <c r="E1795" s="2"/>
      <c r="F1795" s="10"/>
      <c r="G1795" s="8"/>
    </row>
    <row r="1796" spans="4:7" ht="24" customHeight="1" x14ac:dyDescent="0.25">
      <c r="D1796" s="8"/>
      <c r="E1796" s="2"/>
      <c r="F1796" s="10"/>
      <c r="G1796" s="8"/>
    </row>
    <row r="1797" spans="4:7" ht="24" customHeight="1" x14ac:dyDescent="0.25">
      <c r="D1797" s="8"/>
      <c r="E1797" s="2"/>
      <c r="F1797" s="10"/>
      <c r="G1797" s="8"/>
    </row>
    <row r="1798" spans="4:7" ht="24" customHeight="1" x14ac:dyDescent="0.25">
      <c r="D1798" s="8"/>
      <c r="E1798" s="2"/>
      <c r="F1798" s="10"/>
      <c r="G1798" s="8"/>
    </row>
    <row r="1799" spans="4:7" ht="24" customHeight="1" x14ac:dyDescent="0.25">
      <c r="D1799" s="8"/>
      <c r="E1799" s="2"/>
      <c r="F1799" s="10"/>
      <c r="G1799" s="8"/>
    </row>
    <row r="1800" spans="4:7" ht="24" customHeight="1" x14ac:dyDescent="0.25">
      <c r="D1800" s="8"/>
      <c r="E1800" s="2"/>
      <c r="F1800" s="10"/>
      <c r="G1800" s="8"/>
    </row>
    <row r="1801" spans="4:7" ht="24" customHeight="1" x14ac:dyDescent="0.25">
      <c r="D1801" s="8"/>
      <c r="E1801" s="2"/>
      <c r="F1801" s="10"/>
      <c r="G1801" s="8"/>
    </row>
    <row r="1802" spans="4:7" ht="24" customHeight="1" x14ac:dyDescent="0.25">
      <c r="D1802" s="8"/>
      <c r="E1802" s="2"/>
      <c r="F1802" s="10"/>
      <c r="G1802" s="8"/>
    </row>
    <row r="1803" spans="4:7" ht="24" customHeight="1" x14ac:dyDescent="0.25">
      <c r="D1803" s="8"/>
      <c r="E1803" s="2"/>
      <c r="F1803" s="10"/>
      <c r="G1803" s="8"/>
    </row>
    <row r="1804" spans="4:7" ht="24" customHeight="1" x14ac:dyDescent="0.25">
      <c r="D1804" s="8"/>
      <c r="E1804" s="2"/>
      <c r="F1804" s="10"/>
      <c r="G1804" s="8"/>
    </row>
    <row r="1805" spans="4:7" ht="24" customHeight="1" x14ac:dyDescent="0.25">
      <c r="D1805" s="8"/>
      <c r="E1805" s="2"/>
      <c r="F1805" s="10"/>
      <c r="G1805" s="8"/>
    </row>
    <row r="1806" spans="4:7" ht="24" customHeight="1" x14ac:dyDescent="0.25">
      <c r="D1806" s="8"/>
      <c r="E1806" s="2"/>
      <c r="F1806" s="10"/>
      <c r="G1806" s="8"/>
    </row>
    <row r="1807" spans="4:7" ht="24" customHeight="1" x14ac:dyDescent="0.25">
      <c r="D1807" s="8"/>
      <c r="E1807" s="2"/>
      <c r="F1807" s="10"/>
      <c r="G1807" s="8"/>
    </row>
    <row r="1808" spans="4:7" ht="24" customHeight="1" x14ac:dyDescent="0.25">
      <c r="D1808" s="8"/>
      <c r="E1808" s="2"/>
      <c r="F1808" s="10"/>
      <c r="G1808" s="8"/>
    </row>
    <row r="1809" spans="4:7" ht="24" customHeight="1" x14ac:dyDescent="0.25">
      <c r="D1809" s="8"/>
      <c r="E1809" s="2"/>
      <c r="F1809" s="10"/>
      <c r="G1809" s="8"/>
    </row>
    <row r="1810" spans="4:7" ht="24" customHeight="1" x14ac:dyDescent="0.25">
      <c r="D1810" s="8"/>
      <c r="E1810" s="2"/>
      <c r="F1810" s="10"/>
      <c r="G1810" s="8"/>
    </row>
    <row r="1811" spans="4:7" ht="24" customHeight="1" x14ac:dyDescent="0.25">
      <c r="D1811" s="8"/>
      <c r="E1811" s="2"/>
      <c r="F1811" s="10"/>
      <c r="G1811" s="8"/>
    </row>
    <row r="1812" spans="4:7" ht="24" customHeight="1" x14ac:dyDescent="0.25">
      <c r="D1812" s="8"/>
      <c r="E1812" s="2"/>
      <c r="F1812" s="10"/>
      <c r="G1812" s="8"/>
    </row>
    <row r="1813" spans="4:7" ht="24" customHeight="1" x14ac:dyDescent="0.25">
      <c r="D1813" s="8"/>
      <c r="E1813" s="2"/>
      <c r="F1813" s="10"/>
      <c r="G1813" s="8"/>
    </row>
    <row r="1814" spans="4:7" ht="24" customHeight="1" x14ac:dyDescent="0.25">
      <c r="D1814" s="8"/>
      <c r="E1814" s="2"/>
      <c r="F1814" s="10"/>
      <c r="G1814" s="8"/>
    </row>
    <row r="1815" spans="4:7" ht="24" customHeight="1" x14ac:dyDescent="0.25">
      <c r="D1815" s="8"/>
      <c r="E1815" s="2"/>
      <c r="F1815" s="10"/>
      <c r="G1815" s="8"/>
    </row>
    <row r="1816" spans="4:7" ht="24" customHeight="1" x14ac:dyDescent="0.25">
      <c r="D1816" s="8"/>
      <c r="E1816" s="2"/>
      <c r="F1816" s="10"/>
      <c r="G1816" s="8"/>
    </row>
    <row r="1817" spans="4:7" ht="24" customHeight="1" x14ac:dyDescent="0.25">
      <c r="D1817" s="8"/>
      <c r="E1817" s="2"/>
      <c r="F1817" s="10"/>
      <c r="G1817" s="8"/>
    </row>
    <row r="1818" spans="4:7" ht="24" customHeight="1" x14ac:dyDescent="0.25">
      <c r="D1818" s="8"/>
      <c r="E1818" s="2"/>
      <c r="F1818" s="10"/>
      <c r="G1818" s="8"/>
    </row>
    <row r="1819" spans="4:7" ht="24" customHeight="1" x14ac:dyDescent="0.25">
      <c r="D1819" s="8"/>
      <c r="E1819" s="2"/>
      <c r="F1819" s="10"/>
      <c r="G1819" s="8"/>
    </row>
    <row r="1820" spans="4:7" ht="24" customHeight="1" x14ac:dyDescent="0.25">
      <c r="D1820" s="8"/>
      <c r="E1820" s="2"/>
      <c r="F1820" s="10"/>
      <c r="G1820" s="8"/>
    </row>
    <row r="1821" spans="4:7" ht="24" customHeight="1" x14ac:dyDescent="0.25">
      <c r="D1821" s="8"/>
      <c r="E1821" s="2"/>
      <c r="F1821" s="10"/>
      <c r="G1821" s="8"/>
    </row>
    <row r="1822" spans="4:7" ht="24" customHeight="1" x14ac:dyDescent="0.25">
      <c r="D1822" s="8"/>
      <c r="E1822" s="2"/>
      <c r="F1822" s="10"/>
      <c r="G1822" s="8"/>
    </row>
    <row r="1823" spans="4:7" ht="24" customHeight="1" x14ac:dyDescent="0.25">
      <c r="D1823" s="8"/>
      <c r="E1823" s="2"/>
      <c r="F1823" s="10"/>
      <c r="G1823" s="8"/>
    </row>
    <row r="1824" spans="4:7" ht="24" customHeight="1" x14ac:dyDescent="0.25">
      <c r="D1824" s="8"/>
      <c r="E1824" s="2"/>
      <c r="F1824" s="10"/>
      <c r="G1824" s="8"/>
    </row>
    <row r="1825" spans="4:7" ht="24" customHeight="1" x14ac:dyDescent="0.25">
      <c r="D1825" s="8"/>
      <c r="E1825" s="2"/>
      <c r="F1825" s="10"/>
      <c r="G1825" s="8"/>
    </row>
    <row r="1826" spans="4:7" ht="24" customHeight="1" x14ac:dyDescent="0.25">
      <c r="D1826" s="8"/>
      <c r="E1826" s="2"/>
      <c r="F1826" s="10"/>
      <c r="G1826" s="8"/>
    </row>
    <row r="1827" spans="4:7" ht="24" customHeight="1" x14ac:dyDescent="0.25">
      <c r="D1827" s="8"/>
      <c r="E1827" s="2"/>
      <c r="F1827" s="10"/>
      <c r="G1827" s="8"/>
    </row>
    <row r="1828" spans="4:7" ht="24" customHeight="1" x14ac:dyDescent="0.25">
      <c r="D1828" s="8"/>
      <c r="E1828" s="2"/>
      <c r="F1828" s="10"/>
      <c r="G1828" s="8"/>
    </row>
    <row r="1829" spans="4:7" ht="24" customHeight="1" x14ac:dyDescent="0.25">
      <c r="D1829" s="8"/>
      <c r="E1829" s="2"/>
      <c r="F1829" s="10"/>
      <c r="G1829" s="8"/>
    </row>
    <row r="1830" spans="4:7" ht="24" customHeight="1" x14ac:dyDescent="0.25">
      <c r="D1830" s="8"/>
      <c r="E1830" s="2"/>
      <c r="F1830" s="10"/>
      <c r="G1830" s="8"/>
    </row>
    <row r="1831" spans="4:7" ht="24" customHeight="1" x14ac:dyDescent="0.25">
      <c r="D1831" s="8"/>
      <c r="E1831" s="2"/>
      <c r="F1831" s="10"/>
      <c r="G1831" s="8"/>
    </row>
    <row r="1832" spans="4:7" ht="24" customHeight="1" x14ac:dyDescent="0.25">
      <c r="D1832" s="8"/>
      <c r="E1832" s="2"/>
      <c r="F1832" s="10"/>
      <c r="G1832" s="8"/>
    </row>
    <row r="1833" spans="4:7" ht="24" customHeight="1" x14ac:dyDescent="0.25">
      <c r="D1833" s="8"/>
      <c r="E1833" s="2"/>
      <c r="F1833" s="10"/>
      <c r="G1833" s="8"/>
    </row>
    <row r="1834" spans="4:7" ht="24" customHeight="1" x14ac:dyDescent="0.25">
      <c r="D1834" s="8"/>
      <c r="E1834" s="2"/>
      <c r="F1834" s="10"/>
      <c r="G1834" s="8"/>
    </row>
    <row r="1835" spans="4:7" ht="24" customHeight="1" x14ac:dyDescent="0.25">
      <c r="D1835" s="8"/>
      <c r="E1835" s="2"/>
      <c r="F1835" s="10"/>
      <c r="G1835" s="8"/>
    </row>
    <row r="1836" spans="4:7" ht="24" customHeight="1" x14ac:dyDescent="0.25">
      <c r="D1836" s="8"/>
      <c r="E1836" s="2"/>
      <c r="F1836" s="10"/>
      <c r="G1836" s="8"/>
    </row>
    <row r="1837" spans="4:7" ht="24" customHeight="1" x14ac:dyDescent="0.25">
      <c r="D1837" s="8"/>
      <c r="E1837" s="2"/>
      <c r="F1837" s="10"/>
      <c r="G1837" s="8"/>
    </row>
    <row r="1838" spans="4:7" ht="24" customHeight="1" x14ac:dyDescent="0.25">
      <c r="D1838" s="8"/>
      <c r="E1838" s="2"/>
      <c r="F1838" s="10"/>
      <c r="G1838" s="8"/>
    </row>
    <row r="1839" spans="4:7" ht="24" customHeight="1" x14ac:dyDescent="0.25">
      <c r="D1839" s="8"/>
      <c r="E1839" s="2"/>
      <c r="F1839" s="10"/>
      <c r="G1839" s="8"/>
    </row>
    <row r="1840" spans="4:7" ht="24" customHeight="1" x14ac:dyDescent="0.25">
      <c r="D1840" s="8"/>
      <c r="E1840" s="2"/>
      <c r="F1840" s="10"/>
      <c r="G1840" s="8"/>
    </row>
    <row r="1841" spans="4:7" ht="24" customHeight="1" x14ac:dyDescent="0.25">
      <c r="D1841" s="8"/>
      <c r="E1841" s="2"/>
      <c r="F1841" s="10"/>
      <c r="G1841" s="8"/>
    </row>
    <row r="1842" spans="4:7" ht="24" customHeight="1" x14ac:dyDescent="0.25">
      <c r="D1842" s="8"/>
      <c r="E1842" s="2"/>
      <c r="F1842" s="10"/>
      <c r="G1842" s="8"/>
    </row>
    <row r="1843" spans="4:7" ht="24" customHeight="1" x14ac:dyDescent="0.25">
      <c r="D1843" s="8"/>
      <c r="E1843" s="2"/>
      <c r="F1843" s="10"/>
      <c r="G1843" s="8"/>
    </row>
    <row r="1844" spans="4:7" ht="24" customHeight="1" x14ac:dyDescent="0.25">
      <c r="D1844" s="8"/>
      <c r="E1844" s="2"/>
      <c r="F1844" s="10"/>
      <c r="G1844" s="8"/>
    </row>
    <row r="1845" spans="4:7" ht="24" customHeight="1" x14ac:dyDescent="0.25">
      <c r="D1845" s="8"/>
      <c r="E1845" s="2"/>
      <c r="F1845" s="10"/>
      <c r="G1845" s="8"/>
    </row>
    <row r="1846" spans="4:7" ht="24" customHeight="1" x14ac:dyDescent="0.25">
      <c r="D1846" s="8"/>
      <c r="E1846" s="2"/>
      <c r="F1846" s="10"/>
      <c r="G1846" s="8"/>
    </row>
    <row r="1847" spans="4:7" ht="24" customHeight="1" x14ac:dyDescent="0.25">
      <c r="D1847" s="8"/>
      <c r="E1847" s="2"/>
      <c r="F1847" s="10"/>
      <c r="G1847" s="8"/>
    </row>
    <row r="1848" spans="4:7" ht="24" customHeight="1" x14ac:dyDescent="0.25">
      <c r="D1848" s="8"/>
      <c r="E1848" s="2"/>
      <c r="F1848" s="10"/>
      <c r="G1848" s="8"/>
    </row>
    <row r="1849" spans="4:7" ht="24" customHeight="1" x14ac:dyDescent="0.25">
      <c r="D1849" s="8"/>
      <c r="E1849" s="2"/>
      <c r="F1849" s="10"/>
      <c r="G1849" s="8"/>
    </row>
    <row r="1850" spans="4:7" ht="24" customHeight="1" x14ac:dyDescent="0.25">
      <c r="D1850" s="8"/>
      <c r="E1850" s="2"/>
      <c r="F1850" s="10"/>
      <c r="G1850" s="8"/>
    </row>
    <row r="1851" spans="4:7" ht="24" customHeight="1" x14ac:dyDescent="0.25">
      <c r="D1851" s="8"/>
      <c r="E1851" s="2"/>
      <c r="F1851" s="10"/>
      <c r="G1851" s="8"/>
    </row>
    <row r="1852" spans="4:7" ht="24" customHeight="1" x14ac:dyDescent="0.25">
      <c r="D1852" s="8"/>
      <c r="E1852" s="2"/>
      <c r="F1852" s="10"/>
      <c r="G1852" s="8"/>
    </row>
    <row r="1853" spans="4:7" ht="24" customHeight="1" x14ac:dyDescent="0.25">
      <c r="D1853" s="8"/>
      <c r="E1853" s="2"/>
      <c r="F1853" s="10"/>
      <c r="G1853" s="8"/>
    </row>
    <row r="1854" spans="4:7" ht="24" customHeight="1" x14ac:dyDescent="0.25">
      <c r="D1854" s="8"/>
      <c r="E1854" s="2"/>
      <c r="F1854" s="10"/>
      <c r="G1854" s="8"/>
    </row>
    <row r="1855" spans="4:7" ht="24" customHeight="1" x14ac:dyDescent="0.25">
      <c r="D1855" s="8"/>
      <c r="E1855" s="2"/>
      <c r="F1855" s="10"/>
      <c r="G1855" s="8"/>
    </row>
    <row r="1856" spans="4:7" ht="24" customHeight="1" x14ac:dyDescent="0.25">
      <c r="D1856" s="8"/>
      <c r="E1856" s="2"/>
      <c r="F1856" s="10"/>
      <c r="G1856" s="8"/>
    </row>
    <row r="1857" spans="4:7" ht="24" customHeight="1" x14ac:dyDescent="0.25">
      <c r="D1857" s="8"/>
      <c r="E1857" s="2"/>
      <c r="F1857" s="10"/>
      <c r="G1857" s="8"/>
    </row>
    <row r="1858" spans="4:7" ht="24" customHeight="1" x14ac:dyDescent="0.25">
      <c r="D1858" s="8"/>
      <c r="E1858" s="2"/>
      <c r="F1858" s="10"/>
      <c r="G1858" s="8"/>
    </row>
    <row r="1859" spans="4:7" ht="24" customHeight="1" x14ac:dyDescent="0.25">
      <c r="D1859" s="8"/>
      <c r="E1859" s="2"/>
      <c r="F1859" s="10"/>
      <c r="G1859" s="8"/>
    </row>
    <row r="1860" spans="4:7" ht="24" customHeight="1" x14ac:dyDescent="0.25">
      <c r="D1860" s="8"/>
      <c r="E1860" s="2"/>
      <c r="F1860" s="10"/>
      <c r="G1860" s="8"/>
    </row>
    <row r="1861" spans="4:7" ht="24" customHeight="1" x14ac:dyDescent="0.25">
      <c r="D1861" s="8"/>
      <c r="E1861" s="2"/>
      <c r="F1861" s="10"/>
      <c r="G1861" s="8"/>
    </row>
    <row r="1862" spans="4:7" ht="24" customHeight="1" x14ac:dyDescent="0.25">
      <c r="D1862" s="8"/>
      <c r="E1862" s="2"/>
      <c r="F1862" s="10"/>
      <c r="G1862" s="8"/>
    </row>
    <row r="1863" spans="4:7" ht="24" customHeight="1" x14ac:dyDescent="0.25">
      <c r="D1863" s="8"/>
      <c r="E1863" s="2"/>
      <c r="F1863" s="10"/>
      <c r="G1863" s="8"/>
    </row>
    <row r="1864" spans="4:7" ht="24" customHeight="1" x14ac:dyDescent="0.25">
      <c r="D1864" s="8"/>
      <c r="E1864" s="2"/>
      <c r="F1864" s="10"/>
      <c r="G1864" s="8"/>
    </row>
    <row r="1865" spans="4:7" ht="24" customHeight="1" x14ac:dyDescent="0.25">
      <c r="D1865" s="8"/>
      <c r="E1865" s="2"/>
      <c r="F1865" s="10"/>
      <c r="G1865" s="8"/>
    </row>
    <row r="1866" spans="4:7" ht="24" customHeight="1" x14ac:dyDescent="0.25">
      <c r="D1866" s="8"/>
      <c r="E1866" s="2"/>
      <c r="F1866" s="10"/>
      <c r="G1866" s="8"/>
    </row>
    <row r="1867" spans="4:7" ht="24" customHeight="1" x14ac:dyDescent="0.25">
      <c r="D1867" s="8"/>
      <c r="E1867" s="2"/>
      <c r="F1867" s="10"/>
      <c r="G1867" s="8"/>
    </row>
    <row r="1868" spans="4:7" ht="24" customHeight="1" x14ac:dyDescent="0.25">
      <c r="D1868" s="8"/>
      <c r="E1868" s="2"/>
      <c r="F1868" s="10"/>
      <c r="G1868" s="8"/>
    </row>
    <row r="1869" spans="4:7" ht="24" customHeight="1" x14ac:dyDescent="0.25">
      <c r="D1869" s="8"/>
      <c r="E1869" s="2"/>
      <c r="F1869" s="10"/>
      <c r="G1869" s="8"/>
    </row>
    <row r="1870" spans="4:7" ht="24" customHeight="1" x14ac:dyDescent="0.25">
      <c r="D1870" s="8"/>
      <c r="E1870" s="2"/>
      <c r="F1870" s="10"/>
      <c r="G1870" s="8"/>
    </row>
    <row r="1871" spans="4:7" ht="24" customHeight="1" x14ac:dyDescent="0.25">
      <c r="D1871" s="8"/>
      <c r="E1871" s="2"/>
      <c r="F1871" s="10"/>
      <c r="G1871" s="8"/>
    </row>
    <row r="1872" spans="4:7" ht="24" customHeight="1" x14ac:dyDescent="0.25">
      <c r="D1872" s="8"/>
      <c r="E1872" s="2"/>
      <c r="F1872" s="10"/>
      <c r="G1872" s="8"/>
    </row>
    <row r="1873" spans="4:7" ht="24" customHeight="1" x14ac:dyDescent="0.25">
      <c r="D1873" s="8"/>
      <c r="E1873" s="2"/>
      <c r="F1873" s="10"/>
      <c r="G1873" s="8"/>
    </row>
    <row r="1874" spans="4:7" ht="24" customHeight="1" x14ac:dyDescent="0.25">
      <c r="D1874" s="8"/>
      <c r="E1874" s="2"/>
      <c r="F1874" s="10"/>
      <c r="G1874" s="8"/>
    </row>
    <row r="1875" spans="4:7" ht="24" customHeight="1" x14ac:dyDescent="0.25">
      <c r="D1875" s="8"/>
      <c r="E1875" s="2"/>
      <c r="F1875" s="10"/>
      <c r="G1875" s="8"/>
    </row>
    <row r="1876" spans="4:7" ht="24" customHeight="1" x14ac:dyDescent="0.25">
      <c r="D1876" s="8"/>
      <c r="E1876" s="2"/>
      <c r="F1876" s="10"/>
      <c r="G1876" s="8"/>
    </row>
    <row r="1877" spans="4:7" ht="24" customHeight="1" x14ac:dyDescent="0.25">
      <c r="D1877" s="8"/>
      <c r="E1877" s="2"/>
      <c r="F1877" s="10"/>
      <c r="G1877" s="8"/>
    </row>
    <row r="1878" spans="4:7" ht="24" customHeight="1" x14ac:dyDescent="0.25">
      <c r="D1878" s="8"/>
      <c r="E1878" s="2"/>
      <c r="F1878" s="10"/>
      <c r="G1878" s="8"/>
    </row>
    <row r="1879" spans="4:7" ht="24" customHeight="1" x14ac:dyDescent="0.25">
      <c r="D1879" s="8"/>
      <c r="E1879" s="2"/>
      <c r="F1879" s="10"/>
      <c r="G1879" s="8"/>
    </row>
    <row r="1880" spans="4:7" ht="24" customHeight="1" x14ac:dyDescent="0.25">
      <c r="D1880" s="8"/>
      <c r="E1880" s="2"/>
      <c r="F1880" s="10"/>
      <c r="G1880" s="8"/>
    </row>
    <row r="1881" spans="4:7" ht="24" customHeight="1" x14ac:dyDescent="0.25">
      <c r="D1881" s="8"/>
      <c r="E1881" s="2"/>
      <c r="F1881" s="10"/>
      <c r="G1881" s="8"/>
    </row>
    <row r="1882" spans="4:7" ht="24" customHeight="1" x14ac:dyDescent="0.25">
      <c r="D1882" s="8"/>
      <c r="E1882" s="2"/>
      <c r="F1882" s="10"/>
      <c r="G1882" s="8"/>
    </row>
    <row r="1883" spans="4:7" ht="24" customHeight="1" x14ac:dyDescent="0.25">
      <c r="D1883" s="8"/>
      <c r="E1883" s="2"/>
      <c r="F1883" s="10"/>
      <c r="G1883" s="8"/>
    </row>
    <row r="1884" spans="4:7" ht="24" customHeight="1" x14ac:dyDescent="0.25">
      <c r="D1884" s="8"/>
      <c r="E1884" s="2"/>
      <c r="F1884" s="10"/>
      <c r="G1884" s="8"/>
    </row>
    <row r="1885" spans="4:7" ht="24" customHeight="1" x14ac:dyDescent="0.25">
      <c r="D1885" s="8"/>
      <c r="E1885" s="2"/>
      <c r="F1885" s="10"/>
      <c r="G1885" s="8"/>
    </row>
    <row r="1886" spans="4:7" ht="24" customHeight="1" x14ac:dyDescent="0.25">
      <c r="D1886" s="8"/>
      <c r="E1886" s="2"/>
      <c r="F1886" s="10"/>
      <c r="G1886" s="8"/>
    </row>
    <row r="1887" spans="4:7" ht="24" customHeight="1" x14ac:dyDescent="0.25">
      <c r="D1887" s="8"/>
      <c r="E1887" s="2"/>
      <c r="F1887" s="10"/>
      <c r="G1887" s="8"/>
    </row>
    <row r="1888" spans="4:7" ht="24" customHeight="1" x14ac:dyDescent="0.25">
      <c r="D1888" s="8"/>
      <c r="E1888" s="2"/>
      <c r="F1888" s="10"/>
      <c r="G1888" s="8"/>
    </row>
    <row r="1889" spans="4:7" ht="24" customHeight="1" x14ac:dyDescent="0.25">
      <c r="D1889" s="8"/>
      <c r="E1889" s="2"/>
      <c r="F1889" s="10"/>
      <c r="G1889" s="8"/>
    </row>
    <row r="1890" spans="4:7" ht="24" customHeight="1" x14ac:dyDescent="0.25">
      <c r="D1890" s="8"/>
      <c r="E1890" s="2"/>
      <c r="F1890" s="10"/>
      <c r="G1890" s="8"/>
    </row>
    <row r="1891" spans="4:7" ht="24" customHeight="1" x14ac:dyDescent="0.25">
      <c r="D1891" s="8"/>
      <c r="E1891" s="2"/>
      <c r="F1891" s="10"/>
      <c r="G1891" s="8"/>
    </row>
    <row r="1892" spans="4:7" ht="24" customHeight="1" x14ac:dyDescent="0.25">
      <c r="D1892" s="8"/>
      <c r="E1892" s="2"/>
      <c r="F1892" s="10"/>
      <c r="G1892" s="8"/>
    </row>
    <row r="1893" spans="4:7" ht="24" customHeight="1" x14ac:dyDescent="0.25">
      <c r="D1893" s="8"/>
      <c r="E1893" s="2"/>
      <c r="F1893" s="10"/>
      <c r="G1893" s="8"/>
    </row>
    <row r="1894" spans="4:7" ht="24" customHeight="1" x14ac:dyDescent="0.25">
      <c r="D1894" s="8"/>
      <c r="E1894" s="2"/>
      <c r="F1894" s="10"/>
      <c r="G1894" s="8"/>
    </row>
    <row r="1895" spans="4:7" ht="24" customHeight="1" x14ac:dyDescent="0.25">
      <c r="D1895" s="8"/>
      <c r="E1895" s="2"/>
      <c r="F1895" s="10"/>
      <c r="G1895" s="8"/>
    </row>
    <row r="1896" spans="4:7" ht="24" customHeight="1" x14ac:dyDescent="0.25">
      <c r="D1896" s="8"/>
      <c r="E1896" s="2"/>
      <c r="F1896" s="10"/>
      <c r="G1896" s="8"/>
    </row>
    <row r="1897" spans="4:7" ht="24" customHeight="1" x14ac:dyDescent="0.25">
      <c r="D1897" s="8"/>
      <c r="E1897" s="2"/>
      <c r="F1897" s="10"/>
      <c r="G1897" s="8"/>
    </row>
    <row r="1898" spans="4:7" ht="24" customHeight="1" x14ac:dyDescent="0.25">
      <c r="D1898" s="8"/>
      <c r="E1898" s="2"/>
      <c r="F1898" s="10"/>
      <c r="G1898" s="8"/>
    </row>
    <row r="1899" spans="4:7" ht="24" customHeight="1" x14ac:dyDescent="0.25">
      <c r="D1899" s="8"/>
      <c r="E1899" s="2"/>
      <c r="F1899" s="10"/>
      <c r="G1899" s="8"/>
    </row>
    <row r="1900" spans="4:7" ht="24" customHeight="1" x14ac:dyDescent="0.25">
      <c r="D1900" s="8"/>
      <c r="E1900" s="2"/>
      <c r="F1900" s="10"/>
      <c r="G1900" s="8"/>
    </row>
    <row r="1901" spans="4:7" ht="24" customHeight="1" x14ac:dyDescent="0.25">
      <c r="D1901" s="8"/>
      <c r="E1901" s="2"/>
      <c r="F1901" s="10"/>
      <c r="G1901" s="8"/>
    </row>
    <row r="1902" spans="4:7" ht="24" customHeight="1" x14ac:dyDescent="0.25">
      <c r="D1902" s="8"/>
      <c r="E1902" s="2"/>
      <c r="F1902" s="10"/>
      <c r="G1902" s="8"/>
    </row>
    <row r="1903" spans="4:7" ht="24" customHeight="1" x14ac:dyDescent="0.25">
      <c r="D1903" s="8"/>
      <c r="E1903" s="2"/>
      <c r="F1903" s="10"/>
      <c r="G1903" s="8"/>
    </row>
    <row r="1904" spans="4:7" ht="24" customHeight="1" x14ac:dyDescent="0.25">
      <c r="D1904" s="8"/>
      <c r="E1904" s="2"/>
      <c r="F1904" s="10"/>
      <c r="G1904" s="8"/>
    </row>
    <row r="1905" spans="4:7" ht="24" customHeight="1" x14ac:dyDescent="0.25">
      <c r="D1905" s="8"/>
      <c r="E1905" s="2"/>
      <c r="F1905" s="10"/>
      <c r="G1905" s="8"/>
    </row>
    <row r="1906" spans="4:7" ht="24" customHeight="1" x14ac:dyDescent="0.25">
      <c r="D1906" s="8"/>
      <c r="E1906" s="2"/>
      <c r="F1906" s="10"/>
      <c r="G1906" s="8"/>
    </row>
    <row r="1907" spans="4:7" ht="24" customHeight="1" x14ac:dyDescent="0.25">
      <c r="D1907" s="8"/>
      <c r="E1907" s="2"/>
      <c r="F1907" s="10"/>
      <c r="G1907" s="8"/>
    </row>
    <row r="1908" spans="4:7" ht="24" customHeight="1" x14ac:dyDescent="0.25">
      <c r="D1908" s="8"/>
      <c r="E1908" s="2"/>
      <c r="F1908" s="10"/>
      <c r="G1908" s="8"/>
    </row>
    <row r="1909" spans="4:7" ht="24" customHeight="1" x14ac:dyDescent="0.25">
      <c r="D1909" s="8"/>
      <c r="E1909" s="2"/>
      <c r="F1909" s="10"/>
      <c r="G1909" s="8"/>
    </row>
    <row r="1910" spans="4:7" ht="24" customHeight="1" x14ac:dyDescent="0.25">
      <c r="D1910" s="8"/>
      <c r="E1910" s="2"/>
      <c r="F1910" s="10"/>
      <c r="G1910" s="8"/>
    </row>
    <row r="1911" spans="4:7" ht="24" customHeight="1" x14ac:dyDescent="0.25">
      <c r="D1911" s="8"/>
      <c r="E1911" s="2"/>
      <c r="F1911" s="10"/>
      <c r="G1911" s="8"/>
    </row>
    <row r="1912" spans="4:7" ht="24" customHeight="1" x14ac:dyDescent="0.25">
      <c r="D1912" s="8"/>
      <c r="E1912" s="2"/>
      <c r="F1912" s="10"/>
      <c r="G1912" s="8"/>
    </row>
    <row r="1913" spans="4:7" ht="24" customHeight="1" x14ac:dyDescent="0.25">
      <c r="D1913" s="8"/>
      <c r="E1913" s="2"/>
      <c r="F1913" s="10"/>
      <c r="G1913" s="8"/>
    </row>
    <row r="1914" spans="4:7" ht="24" customHeight="1" x14ac:dyDescent="0.25">
      <c r="D1914" s="8"/>
      <c r="E1914" s="2"/>
      <c r="F1914" s="10"/>
      <c r="G1914" s="8"/>
    </row>
    <row r="1915" spans="4:7" ht="24" customHeight="1" x14ac:dyDescent="0.25">
      <c r="D1915" s="8"/>
      <c r="E1915" s="2"/>
      <c r="F1915" s="10"/>
      <c r="G1915" s="8"/>
    </row>
    <row r="1916" spans="4:7" ht="24" customHeight="1" x14ac:dyDescent="0.25">
      <c r="D1916" s="8"/>
      <c r="E1916" s="2"/>
      <c r="F1916" s="10"/>
      <c r="G1916" s="8"/>
    </row>
    <row r="1917" spans="4:7" ht="24" customHeight="1" x14ac:dyDescent="0.25">
      <c r="D1917" s="8"/>
      <c r="E1917" s="2"/>
      <c r="F1917" s="10"/>
      <c r="G1917" s="8"/>
    </row>
    <row r="1918" spans="4:7" ht="24" customHeight="1" x14ac:dyDescent="0.25">
      <c r="D1918" s="8"/>
      <c r="E1918" s="2"/>
      <c r="F1918" s="10"/>
      <c r="G1918" s="8"/>
    </row>
    <row r="1919" spans="4:7" ht="24" customHeight="1" x14ac:dyDescent="0.25">
      <c r="D1919" s="8"/>
      <c r="E1919" s="2"/>
      <c r="F1919" s="10"/>
      <c r="G1919" s="8"/>
    </row>
    <row r="1920" spans="4:7" ht="24" customHeight="1" x14ac:dyDescent="0.25">
      <c r="D1920" s="8"/>
      <c r="E1920" s="2"/>
      <c r="F1920" s="10"/>
      <c r="G1920" s="8"/>
    </row>
    <row r="1921" spans="4:7" ht="24" customHeight="1" x14ac:dyDescent="0.25">
      <c r="D1921" s="8"/>
      <c r="E1921" s="2"/>
      <c r="F1921" s="10"/>
      <c r="G1921" s="8"/>
    </row>
    <row r="1922" spans="4:7" ht="24" customHeight="1" x14ac:dyDescent="0.25">
      <c r="D1922" s="8"/>
      <c r="E1922" s="2"/>
      <c r="F1922" s="10"/>
      <c r="G1922" s="8"/>
    </row>
    <row r="1923" spans="4:7" ht="24" customHeight="1" x14ac:dyDescent="0.25">
      <c r="D1923" s="8"/>
      <c r="E1923" s="2"/>
      <c r="F1923" s="10"/>
      <c r="G1923" s="8"/>
    </row>
    <row r="1924" spans="4:7" ht="24" customHeight="1" x14ac:dyDescent="0.25">
      <c r="D1924" s="8"/>
      <c r="E1924" s="2"/>
      <c r="F1924" s="10"/>
      <c r="G1924" s="8"/>
    </row>
    <row r="1925" spans="4:7" ht="24" customHeight="1" x14ac:dyDescent="0.25">
      <c r="D1925" s="8"/>
      <c r="E1925" s="2"/>
      <c r="F1925" s="10"/>
      <c r="G1925" s="8"/>
    </row>
    <row r="1926" spans="4:7" ht="24" customHeight="1" x14ac:dyDescent="0.25">
      <c r="D1926" s="8"/>
      <c r="E1926" s="2"/>
      <c r="F1926" s="10"/>
      <c r="G1926" s="8"/>
    </row>
    <row r="1927" spans="4:7" ht="24" customHeight="1" x14ac:dyDescent="0.25">
      <c r="D1927" s="8"/>
      <c r="E1927" s="2"/>
      <c r="F1927" s="10"/>
      <c r="G1927" s="8"/>
    </row>
    <row r="1928" spans="4:7" ht="24" customHeight="1" x14ac:dyDescent="0.25">
      <c r="D1928" s="8"/>
      <c r="E1928" s="2"/>
      <c r="F1928" s="10"/>
      <c r="G1928" s="8"/>
    </row>
    <row r="1929" spans="4:7" ht="24" customHeight="1" x14ac:dyDescent="0.25">
      <c r="D1929" s="8"/>
      <c r="E1929" s="2"/>
      <c r="F1929" s="10"/>
      <c r="G1929" s="8"/>
    </row>
    <row r="1930" spans="4:7" ht="24" customHeight="1" x14ac:dyDescent="0.25">
      <c r="D1930" s="8"/>
      <c r="E1930" s="2"/>
      <c r="F1930" s="10"/>
      <c r="G1930" s="8"/>
    </row>
    <row r="1931" spans="4:7" ht="24" customHeight="1" x14ac:dyDescent="0.25">
      <c r="D1931" s="8"/>
      <c r="E1931" s="2"/>
      <c r="F1931" s="10"/>
      <c r="G1931" s="8"/>
    </row>
    <row r="1932" spans="4:7" ht="24" customHeight="1" x14ac:dyDescent="0.25">
      <c r="D1932" s="8"/>
      <c r="E1932" s="2"/>
      <c r="F1932" s="10"/>
      <c r="G1932" s="8"/>
    </row>
    <row r="1933" spans="4:7" ht="24" customHeight="1" x14ac:dyDescent="0.25">
      <c r="D1933" s="8"/>
      <c r="E1933" s="2"/>
      <c r="F1933" s="10"/>
      <c r="G1933" s="8"/>
    </row>
    <row r="1934" spans="4:7" ht="24" customHeight="1" x14ac:dyDescent="0.25">
      <c r="D1934" s="8"/>
      <c r="E1934" s="2"/>
      <c r="F1934" s="10"/>
      <c r="G1934" s="8"/>
    </row>
    <row r="1935" spans="4:7" ht="24" customHeight="1" x14ac:dyDescent="0.25">
      <c r="D1935" s="8"/>
      <c r="E1935" s="2"/>
      <c r="F1935" s="10"/>
      <c r="G1935" s="8"/>
    </row>
    <row r="1936" spans="4:7" ht="24" customHeight="1" x14ac:dyDescent="0.25">
      <c r="D1936" s="8"/>
      <c r="E1936" s="2"/>
      <c r="F1936" s="10"/>
      <c r="G1936" s="8"/>
    </row>
    <row r="1937" spans="4:7" ht="24" customHeight="1" x14ac:dyDescent="0.25">
      <c r="D1937" s="8"/>
      <c r="E1937" s="2"/>
      <c r="F1937" s="10"/>
      <c r="G1937" s="8"/>
    </row>
    <row r="1938" spans="4:7" ht="24" customHeight="1" x14ac:dyDescent="0.25">
      <c r="D1938" s="8"/>
      <c r="E1938" s="2"/>
      <c r="F1938" s="10"/>
      <c r="G1938" s="8"/>
    </row>
    <row r="1939" spans="4:7" ht="24" customHeight="1" x14ac:dyDescent="0.25">
      <c r="D1939" s="8"/>
      <c r="E1939" s="2"/>
      <c r="F1939" s="10"/>
      <c r="G1939" s="8"/>
    </row>
    <row r="1940" spans="4:7" ht="24" customHeight="1" x14ac:dyDescent="0.25">
      <c r="D1940" s="8"/>
      <c r="E1940" s="2"/>
      <c r="F1940" s="10"/>
      <c r="G1940" s="8"/>
    </row>
    <row r="1941" spans="4:7" ht="24" customHeight="1" x14ac:dyDescent="0.25">
      <c r="D1941" s="8"/>
      <c r="E1941" s="2"/>
      <c r="F1941" s="10"/>
      <c r="G1941" s="8"/>
    </row>
    <row r="1942" spans="4:7" ht="24" customHeight="1" x14ac:dyDescent="0.25">
      <c r="D1942" s="8"/>
      <c r="E1942" s="2"/>
      <c r="F1942" s="10"/>
      <c r="G1942" s="8"/>
    </row>
    <row r="1943" spans="4:7" ht="24" customHeight="1" x14ac:dyDescent="0.25">
      <c r="D1943" s="8"/>
      <c r="E1943" s="2"/>
      <c r="F1943" s="10"/>
      <c r="G1943" s="8"/>
    </row>
    <row r="1944" spans="4:7" ht="24" customHeight="1" x14ac:dyDescent="0.25">
      <c r="D1944" s="8"/>
      <c r="E1944" s="2"/>
      <c r="F1944" s="10"/>
      <c r="G1944" s="8"/>
    </row>
    <row r="1945" spans="4:7" ht="24" customHeight="1" x14ac:dyDescent="0.25">
      <c r="D1945" s="8"/>
      <c r="E1945" s="2"/>
      <c r="F1945" s="10"/>
      <c r="G1945" s="8"/>
    </row>
    <row r="1946" spans="4:7" ht="24" customHeight="1" x14ac:dyDescent="0.25">
      <c r="D1946" s="8"/>
      <c r="E1946" s="2"/>
      <c r="F1946" s="10"/>
      <c r="G1946" s="8"/>
    </row>
    <row r="1947" spans="4:7" ht="24" customHeight="1" x14ac:dyDescent="0.25">
      <c r="D1947" s="8"/>
      <c r="E1947" s="2"/>
      <c r="F1947" s="10"/>
      <c r="G1947" s="8"/>
    </row>
    <row r="1948" spans="4:7" ht="24" customHeight="1" x14ac:dyDescent="0.25">
      <c r="D1948" s="8"/>
      <c r="E1948" s="2"/>
      <c r="F1948" s="10"/>
      <c r="G1948" s="8"/>
    </row>
    <row r="1949" spans="4:7" ht="24" customHeight="1" x14ac:dyDescent="0.25">
      <c r="D1949" s="8"/>
      <c r="E1949" s="2"/>
      <c r="F1949" s="10"/>
      <c r="G1949" s="8"/>
    </row>
    <row r="1950" spans="4:7" ht="24" customHeight="1" x14ac:dyDescent="0.25">
      <c r="D1950" s="8"/>
      <c r="E1950" s="2"/>
      <c r="F1950" s="10"/>
      <c r="G1950" s="8"/>
    </row>
    <row r="1951" spans="4:7" ht="24" customHeight="1" x14ac:dyDescent="0.25">
      <c r="D1951" s="8"/>
      <c r="E1951" s="2"/>
      <c r="F1951" s="10"/>
      <c r="G1951" s="8"/>
    </row>
    <row r="1952" spans="4:7" ht="24" customHeight="1" x14ac:dyDescent="0.25">
      <c r="D1952" s="8"/>
      <c r="E1952" s="2"/>
      <c r="F1952" s="10"/>
      <c r="G1952" s="8"/>
    </row>
    <row r="1953" spans="4:7" ht="24" customHeight="1" x14ac:dyDescent="0.25">
      <c r="D1953" s="8"/>
      <c r="E1953" s="2"/>
      <c r="F1953" s="10"/>
      <c r="G1953" s="8"/>
    </row>
    <row r="1954" spans="4:7" ht="24" customHeight="1" x14ac:dyDescent="0.25">
      <c r="D1954" s="8"/>
      <c r="E1954" s="2"/>
      <c r="F1954" s="10"/>
      <c r="G1954" s="8"/>
    </row>
    <row r="1955" spans="4:7" ht="24" customHeight="1" x14ac:dyDescent="0.25">
      <c r="D1955" s="8"/>
      <c r="E1955" s="2"/>
      <c r="F1955" s="10"/>
      <c r="G1955" s="8"/>
    </row>
    <row r="1956" spans="4:7" ht="24" customHeight="1" x14ac:dyDescent="0.25">
      <c r="D1956" s="8"/>
      <c r="E1956" s="2"/>
      <c r="F1956" s="10"/>
      <c r="G1956" s="8"/>
    </row>
    <row r="1957" spans="4:7" ht="24" customHeight="1" x14ac:dyDescent="0.25">
      <c r="D1957" s="8"/>
      <c r="E1957" s="2"/>
      <c r="F1957" s="10"/>
      <c r="G1957" s="8"/>
    </row>
    <row r="1958" spans="4:7" ht="24" customHeight="1" x14ac:dyDescent="0.25">
      <c r="D1958" s="8"/>
      <c r="E1958" s="2"/>
      <c r="F1958" s="10"/>
      <c r="G1958" s="8"/>
    </row>
    <row r="1959" spans="4:7" ht="24" customHeight="1" x14ac:dyDescent="0.25">
      <c r="D1959" s="8"/>
      <c r="E1959" s="2"/>
      <c r="F1959" s="10"/>
      <c r="G1959" s="8"/>
    </row>
    <row r="1960" spans="4:7" ht="24" customHeight="1" x14ac:dyDescent="0.25">
      <c r="D1960" s="8"/>
      <c r="E1960" s="2"/>
      <c r="F1960" s="10"/>
      <c r="G1960" s="8"/>
    </row>
    <row r="1961" spans="4:7" ht="24" customHeight="1" x14ac:dyDescent="0.25">
      <c r="D1961" s="8"/>
      <c r="E1961" s="2"/>
      <c r="F1961" s="10"/>
      <c r="G1961" s="8"/>
    </row>
    <row r="1962" spans="4:7" ht="24" customHeight="1" x14ac:dyDescent="0.25">
      <c r="D1962" s="8"/>
      <c r="E1962" s="2"/>
      <c r="F1962" s="10"/>
      <c r="G1962" s="8"/>
    </row>
    <row r="1963" spans="4:7" ht="24" customHeight="1" x14ac:dyDescent="0.25">
      <c r="D1963" s="8"/>
      <c r="E1963" s="2"/>
      <c r="F1963" s="10"/>
      <c r="G1963" s="8"/>
    </row>
    <row r="1964" spans="4:7" ht="24" customHeight="1" x14ac:dyDescent="0.25">
      <c r="D1964" s="8"/>
      <c r="E1964" s="2"/>
      <c r="F1964" s="10"/>
      <c r="G1964" s="8"/>
    </row>
    <row r="1965" spans="4:7" ht="24" customHeight="1" x14ac:dyDescent="0.25">
      <c r="D1965" s="8"/>
      <c r="E1965" s="2"/>
      <c r="F1965" s="10"/>
      <c r="G1965" s="8"/>
    </row>
    <row r="1966" spans="4:7" ht="24" customHeight="1" x14ac:dyDescent="0.25">
      <c r="D1966" s="8"/>
      <c r="E1966" s="2"/>
      <c r="F1966" s="10"/>
      <c r="G1966" s="8"/>
    </row>
    <row r="1967" spans="4:7" ht="24" customHeight="1" x14ac:dyDescent="0.25">
      <c r="D1967" s="8"/>
      <c r="E1967" s="2"/>
      <c r="F1967" s="10"/>
      <c r="G1967" s="8"/>
    </row>
    <row r="1968" spans="4:7" ht="24" customHeight="1" x14ac:dyDescent="0.25">
      <c r="D1968" s="8"/>
      <c r="E1968" s="2"/>
      <c r="F1968" s="10"/>
      <c r="G1968" s="8"/>
    </row>
    <row r="1969" spans="4:7" ht="24" customHeight="1" x14ac:dyDescent="0.25">
      <c r="D1969" s="8"/>
      <c r="E1969" s="2"/>
      <c r="F1969" s="10"/>
      <c r="G1969" s="8"/>
    </row>
    <row r="1970" spans="4:7" ht="24" customHeight="1" x14ac:dyDescent="0.25">
      <c r="D1970" s="8"/>
      <c r="E1970" s="2"/>
      <c r="F1970" s="10"/>
      <c r="G1970" s="8"/>
    </row>
    <row r="1971" spans="4:7" ht="24" customHeight="1" x14ac:dyDescent="0.25">
      <c r="D1971" s="8"/>
      <c r="E1971" s="2"/>
      <c r="F1971" s="10"/>
      <c r="G1971" s="8"/>
    </row>
    <row r="1972" spans="4:7" ht="24" customHeight="1" x14ac:dyDescent="0.25">
      <c r="D1972" s="8"/>
      <c r="E1972" s="2"/>
      <c r="F1972" s="10"/>
      <c r="G1972" s="8"/>
    </row>
    <row r="1973" spans="4:7" ht="24" customHeight="1" x14ac:dyDescent="0.25">
      <c r="D1973" s="8"/>
      <c r="E1973" s="2"/>
      <c r="F1973" s="10"/>
      <c r="G1973" s="8"/>
    </row>
    <row r="1974" spans="4:7" ht="24" customHeight="1" x14ac:dyDescent="0.25">
      <c r="D1974" s="8"/>
      <c r="E1974" s="2"/>
      <c r="F1974" s="10"/>
      <c r="G1974" s="8"/>
    </row>
    <row r="1975" spans="4:7" ht="24" customHeight="1" x14ac:dyDescent="0.25">
      <c r="D1975" s="8"/>
      <c r="E1975" s="2"/>
      <c r="F1975" s="10"/>
      <c r="G1975" s="8"/>
    </row>
    <row r="1976" spans="4:7" ht="24" customHeight="1" x14ac:dyDescent="0.25">
      <c r="D1976" s="8"/>
      <c r="E1976" s="2"/>
      <c r="F1976" s="10"/>
      <c r="G1976" s="8"/>
    </row>
    <row r="1977" spans="4:7" ht="24" customHeight="1" x14ac:dyDescent="0.25">
      <c r="D1977" s="8"/>
      <c r="E1977" s="2"/>
      <c r="F1977" s="10"/>
      <c r="G1977" s="8"/>
    </row>
    <row r="1978" spans="4:7" ht="24" customHeight="1" x14ac:dyDescent="0.25">
      <c r="D1978" s="8"/>
      <c r="E1978" s="2"/>
      <c r="F1978" s="10"/>
      <c r="G1978" s="8"/>
    </row>
    <row r="1979" spans="4:7" ht="24" customHeight="1" x14ac:dyDescent="0.25">
      <c r="D1979" s="8"/>
      <c r="E1979" s="2"/>
      <c r="F1979" s="10"/>
      <c r="G1979" s="8"/>
    </row>
    <row r="1980" spans="4:7" ht="24" customHeight="1" x14ac:dyDescent="0.25">
      <c r="D1980" s="8"/>
      <c r="E1980" s="2"/>
      <c r="F1980" s="10"/>
      <c r="G1980" s="8"/>
    </row>
    <row r="1981" spans="4:7" ht="24" customHeight="1" x14ac:dyDescent="0.25">
      <c r="D1981" s="8"/>
      <c r="E1981" s="2"/>
      <c r="F1981" s="10"/>
      <c r="G1981" s="8"/>
    </row>
    <row r="1982" spans="4:7" ht="24" customHeight="1" x14ac:dyDescent="0.25">
      <c r="D1982" s="8"/>
      <c r="E1982" s="2"/>
      <c r="F1982" s="10"/>
      <c r="G1982" s="8"/>
    </row>
    <row r="1983" spans="4:7" ht="24" customHeight="1" x14ac:dyDescent="0.25">
      <c r="D1983" s="8"/>
      <c r="E1983" s="2"/>
      <c r="F1983" s="10"/>
      <c r="G1983" s="8"/>
    </row>
    <row r="1984" spans="4:7" ht="24" customHeight="1" x14ac:dyDescent="0.25">
      <c r="D1984" s="8"/>
      <c r="E1984" s="2"/>
      <c r="F1984" s="10"/>
      <c r="G1984" s="8"/>
    </row>
    <row r="1985" spans="4:7" ht="24" customHeight="1" x14ac:dyDescent="0.25">
      <c r="D1985" s="8"/>
      <c r="E1985" s="2"/>
      <c r="F1985" s="10"/>
      <c r="G1985" s="8"/>
    </row>
    <row r="1986" spans="4:7" ht="24" customHeight="1" x14ac:dyDescent="0.25">
      <c r="D1986" s="8"/>
      <c r="E1986" s="2"/>
      <c r="F1986" s="10"/>
      <c r="G1986" s="8"/>
    </row>
    <row r="1987" spans="4:7" ht="24" customHeight="1" x14ac:dyDescent="0.25">
      <c r="D1987" s="8"/>
      <c r="E1987" s="2"/>
      <c r="F1987" s="10"/>
      <c r="G1987" s="8"/>
    </row>
    <row r="1988" spans="4:7" ht="24" customHeight="1" x14ac:dyDescent="0.25">
      <c r="D1988" s="8"/>
      <c r="E1988" s="2"/>
      <c r="F1988" s="10"/>
      <c r="G1988" s="8"/>
    </row>
    <row r="1989" spans="4:7" ht="24" customHeight="1" x14ac:dyDescent="0.25">
      <c r="D1989" s="8"/>
      <c r="E1989" s="2"/>
      <c r="F1989" s="10"/>
      <c r="G1989" s="8"/>
    </row>
    <row r="1990" spans="4:7" ht="24" customHeight="1" x14ac:dyDescent="0.25">
      <c r="D1990" s="8"/>
      <c r="E1990" s="2"/>
      <c r="F1990" s="10"/>
      <c r="G1990" s="8"/>
    </row>
    <row r="1991" spans="4:7" ht="24" customHeight="1" x14ac:dyDescent="0.25">
      <c r="D1991" s="8"/>
      <c r="E1991" s="2"/>
      <c r="F1991" s="10"/>
      <c r="G1991" s="8"/>
    </row>
    <row r="1992" spans="4:7" ht="24" customHeight="1" x14ac:dyDescent="0.25">
      <c r="D1992" s="8"/>
      <c r="E1992" s="2"/>
      <c r="F1992" s="10"/>
      <c r="G1992" s="8"/>
    </row>
    <row r="1993" spans="4:7" ht="24" customHeight="1" x14ac:dyDescent="0.25">
      <c r="D1993" s="8"/>
      <c r="E1993" s="2"/>
      <c r="F1993" s="10"/>
      <c r="G1993" s="8"/>
    </row>
    <row r="1994" spans="4:7" ht="24" customHeight="1" x14ac:dyDescent="0.25">
      <c r="D1994" s="8"/>
      <c r="E1994" s="2"/>
      <c r="F1994" s="10"/>
      <c r="G1994" s="8"/>
    </row>
    <row r="1995" spans="4:7" ht="24" customHeight="1" x14ac:dyDescent="0.25">
      <c r="D1995" s="8"/>
      <c r="E1995" s="2"/>
      <c r="F1995" s="10"/>
      <c r="G1995" s="8"/>
    </row>
    <row r="1996" spans="4:7" ht="24" customHeight="1" x14ac:dyDescent="0.25">
      <c r="D1996" s="8"/>
      <c r="E1996" s="2"/>
      <c r="F1996" s="10"/>
      <c r="G1996" s="8"/>
    </row>
    <row r="1997" spans="4:7" ht="24" customHeight="1" x14ac:dyDescent="0.25">
      <c r="D1997" s="8"/>
      <c r="E1997" s="2"/>
      <c r="F1997" s="10"/>
      <c r="G1997" s="8"/>
    </row>
    <row r="1998" spans="4:7" ht="24" customHeight="1" x14ac:dyDescent="0.25">
      <c r="D1998" s="8"/>
      <c r="E1998" s="2"/>
      <c r="F1998" s="10"/>
      <c r="G1998" s="8"/>
    </row>
    <row r="1999" spans="4:7" ht="24" customHeight="1" x14ac:dyDescent="0.25">
      <c r="D1999" s="8"/>
      <c r="E1999" s="2"/>
      <c r="F1999" s="10"/>
      <c r="G1999" s="8"/>
    </row>
    <row r="2000" spans="4:7" ht="24" customHeight="1" x14ac:dyDescent="0.25">
      <c r="D2000" s="8"/>
      <c r="E2000" s="2"/>
      <c r="F2000" s="10"/>
      <c r="G2000" s="8"/>
    </row>
    <row r="2001" spans="4:7" ht="24" customHeight="1" x14ac:dyDescent="0.25">
      <c r="D2001" s="8"/>
      <c r="E2001" s="2"/>
      <c r="F2001" s="10"/>
      <c r="G2001" s="8"/>
    </row>
    <row r="2002" spans="4:7" ht="24" customHeight="1" x14ac:dyDescent="0.25">
      <c r="D2002" s="8"/>
      <c r="E2002" s="2"/>
      <c r="F2002" s="10"/>
      <c r="G2002" s="8"/>
    </row>
    <row r="2003" spans="4:7" ht="24" customHeight="1" x14ac:dyDescent="0.25">
      <c r="D2003" s="8"/>
      <c r="E2003" s="2"/>
      <c r="F2003" s="10"/>
      <c r="G2003" s="8"/>
    </row>
    <row r="2004" spans="4:7" ht="24" customHeight="1" x14ac:dyDescent="0.25">
      <c r="D2004" s="8"/>
      <c r="E2004" s="2"/>
      <c r="F2004" s="10"/>
      <c r="G2004" s="8"/>
    </row>
    <row r="2005" spans="4:7" ht="24" customHeight="1" x14ac:dyDescent="0.25">
      <c r="D2005" s="8"/>
      <c r="E2005" s="2"/>
      <c r="F2005" s="10"/>
      <c r="G2005" s="8"/>
    </row>
    <row r="2006" spans="4:7" ht="24" customHeight="1" x14ac:dyDescent="0.25">
      <c r="D2006" s="8"/>
      <c r="E2006" s="2"/>
      <c r="F2006" s="10"/>
      <c r="G2006" s="8"/>
    </row>
    <row r="2007" spans="4:7" ht="24" customHeight="1" x14ac:dyDescent="0.25">
      <c r="D2007" s="8"/>
      <c r="E2007" s="2"/>
      <c r="F2007" s="10"/>
      <c r="G2007" s="8"/>
    </row>
    <row r="2008" spans="4:7" ht="24" customHeight="1" x14ac:dyDescent="0.25">
      <c r="D2008" s="8"/>
      <c r="E2008" s="2"/>
      <c r="F2008" s="10"/>
      <c r="G2008" s="8"/>
    </row>
    <row r="2009" spans="4:7" ht="24" customHeight="1" x14ac:dyDescent="0.25">
      <c r="D2009" s="8"/>
      <c r="E2009" s="2"/>
      <c r="F2009" s="10"/>
      <c r="G2009" s="8"/>
    </row>
    <row r="2010" spans="4:7" ht="24" customHeight="1" x14ac:dyDescent="0.25">
      <c r="D2010" s="8"/>
      <c r="E2010" s="2"/>
      <c r="F2010" s="10"/>
      <c r="G2010" s="8"/>
    </row>
    <row r="2011" spans="4:7" ht="24" customHeight="1" x14ac:dyDescent="0.25">
      <c r="D2011" s="8"/>
      <c r="E2011" s="2"/>
      <c r="F2011" s="10"/>
      <c r="G2011" s="8"/>
    </row>
    <row r="2012" spans="4:7" ht="24" customHeight="1" x14ac:dyDescent="0.25">
      <c r="D2012" s="8"/>
      <c r="E2012" s="2"/>
      <c r="F2012" s="10"/>
      <c r="G2012" s="8"/>
    </row>
    <row r="2013" spans="4:7" ht="24" customHeight="1" x14ac:dyDescent="0.25">
      <c r="D2013" s="8"/>
      <c r="E2013" s="2"/>
      <c r="F2013" s="10"/>
      <c r="G2013" s="8"/>
    </row>
    <row r="2014" spans="4:7" ht="24" customHeight="1" x14ac:dyDescent="0.25">
      <c r="D2014" s="8"/>
      <c r="E2014" s="2"/>
      <c r="F2014" s="10"/>
      <c r="G2014" s="8"/>
    </row>
    <row r="2015" spans="4:7" ht="24" customHeight="1" x14ac:dyDescent="0.25">
      <c r="D2015" s="8"/>
      <c r="E2015" s="2"/>
      <c r="F2015" s="10"/>
      <c r="G2015" s="8"/>
    </row>
    <row r="2016" spans="4:7" ht="24" customHeight="1" x14ac:dyDescent="0.25">
      <c r="D2016" s="8"/>
      <c r="E2016" s="2"/>
      <c r="F2016" s="10"/>
      <c r="G2016" s="8"/>
    </row>
    <row r="2017" spans="4:7" ht="24" customHeight="1" x14ac:dyDescent="0.25">
      <c r="D2017" s="8"/>
      <c r="E2017" s="2"/>
      <c r="F2017" s="10"/>
      <c r="G2017" s="8"/>
    </row>
    <row r="2018" spans="4:7" ht="24" customHeight="1" x14ac:dyDescent="0.25">
      <c r="D2018" s="8"/>
      <c r="E2018" s="2"/>
      <c r="F2018" s="10"/>
      <c r="G2018" s="8"/>
    </row>
    <row r="2019" spans="4:7" ht="24" customHeight="1" x14ac:dyDescent="0.25">
      <c r="D2019" s="8"/>
      <c r="E2019" s="2"/>
      <c r="F2019" s="10"/>
      <c r="G2019" s="8"/>
    </row>
    <row r="2020" spans="4:7" ht="24" customHeight="1" x14ac:dyDescent="0.25">
      <c r="D2020" s="8"/>
      <c r="E2020" s="2"/>
      <c r="F2020" s="10"/>
      <c r="G2020" s="8"/>
    </row>
    <row r="2021" spans="4:7" ht="24" customHeight="1" x14ac:dyDescent="0.25">
      <c r="D2021" s="8"/>
      <c r="E2021" s="2"/>
      <c r="F2021" s="10"/>
      <c r="G2021" s="8"/>
    </row>
    <row r="2022" spans="4:7" ht="24" customHeight="1" x14ac:dyDescent="0.25">
      <c r="D2022" s="8"/>
      <c r="E2022" s="2"/>
      <c r="F2022" s="10"/>
      <c r="G2022" s="8"/>
    </row>
    <row r="2023" spans="4:7" ht="24" customHeight="1" x14ac:dyDescent="0.25">
      <c r="D2023" s="8"/>
      <c r="E2023" s="2"/>
      <c r="F2023" s="10"/>
      <c r="G2023" s="8"/>
    </row>
    <row r="2024" spans="4:7" ht="24" customHeight="1" x14ac:dyDescent="0.25">
      <c r="D2024" s="8"/>
      <c r="E2024" s="2"/>
      <c r="F2024" s="10"/>
      <c r="G2024" s="8"/>
    </row>
    <row r="2025" spans="4:7" ht="24" customHeight="1" x14ac:dyDescent="0.25">
      <c r="D2025" s="8"/>
      <c r="E2025" s="2"/>
      <c r="F2025" s="10"/>
      <c r="G2025" s="8"/>
    </row>
    <row r="2026" spans="4:7" ht="24" customHeight="1" x14ac:dyDescent="0.25">
      <c r="D2026" s="8"/>
      <c r="E2026" s="2"/>
      <c r="F2026" s="10"/>
      <c r="G2026" s="8"/>
    </row>
    <row r="2027" spans="4:7" ht="24" customHeight="1" x14ac:dyDescent="0.25">
      <c r="D2027" s="8"/>
      <c r="E2027" s="2"/>
      <c r="F2027" s="10"/>
      <c r="G2027" s="8"/>
    </row>
    <row r="2028" spans="4:7" ht="24" customHeight="1" x14ac:dyDescent="0.25">
      <c r="D2028" s="8"/>
      <c r="E2028" s="2"/>
      <c r="F2028" s="10"/>
      <c r="G2028" s="8"/>
    </row>
    <row r="2029" spans="4:7" ht="24" customHeight="1" x14ac:dyDescent="0.25">
      <c r="D2029" s="8"/>
      <c r="E2029" s="2"/>
      <c r="F2029" s="10"/>
      <c r="G2029" s="8"/>
    </row>
    <row r="2030" spans="4:7" ht="24" customHeight="1" x14ac:dyDescent="0.25">
      <c r="D2030" s="8"/>
      <c r="E2030" s="2"/>
      <c r="F2030" s="10"/>
      <c r="G2030" s="8"/>
    </row>
    <row r="2031" spans="4:7" ht="24" customHeight="1" x14ac:dyDescent="0.25">
      <c r="D2031" s="8"/>
      <c r="E2031" s="2"/>
      <c r="F2031" s="10"/>
      <c r="G2031" s="8"/>
    </row>
    <row r="2032" spans="4:7" ht="24" customHeight="1" x14ac:dyDescent="0.25">
      <c r="D2032" s="8"/>
      <c r="E2032" s="2"/>
      <c r="F2032" s="10"/>
      <c r="G2032" s="8"/>
    </row>
    <row r="2033" spans="4:7" ht="24" customHeight="1" x14ac:dyDescent="0.25">
      <c r="D2033" s="8"/>
      <c r="E2033" s="2"/>
      <c r="F2033" s="10"/>
      <c r="G2033" s="8"/>
    </row>
    <row r="2034" spans="4:7" ht="24" customHeight="1" x14ac:dyDescent="0.25">
      <c r="D2034" s="8"/>
      <c r="E2034" s="2"/>
      <c r="F2034" s="10"/>
      <c r="G2034" s="8"/>
    </row>
    <row r="2035" spans="4:7" ht="24" customHeight="1" x14ac:dyDescent="0.25">
      <c r="D2035" s="8"/>
      <c r="E2035" s="2"/>
      <c r="F2035" s="10"/>
      <c r="G2035" s="8"/>
    </row>
    <row r="2036" spans="4:7" ht="24" customHeight="1" x14ac:dyDescent="0.25">
      <c r="D2036" s="8"/>
      <c r="E2036" s="2"/>
      <c r="F2036" s="10"/>
      <c r="G2036" s="8"/>
    </row>
    <row r="2037" spans="4:7" ht="24" customHeight="1" x14ac:dyDescent="0.25">
      <c r="D2037" s="8"/>
      <c r="E2037" s="2"/>
      <c r="F2037" s="10"/>
      <c r="G2037" s="8"/>
    </row>
    <row r="2038" spans="4:7" ht="24" customHeight="1" x14ac:dyDescent="0.25">
      <c r="D2038" s="8"/>
      <c r="E2038" s="2"/>
      <c r="F2038" s="10"/>
      <c r="G2038" s="8"/>
    </row>
    <row r="2039" spans="4:7" ht="24" customHeight="1" x14ac:dyDescent="0.25">
      <c r="D2039" s="8"/>
      <c r="E2039" s="2"/>
      <c r="F2039" s="10"/>
      <c r="G2039" s="8"/>
    </row>
    <row r="2040" spans="4:7" ht="24" customHeight="1" x14ac:dyDescent="0.25">
      <c r="D2040" s="8"/>
      <c r="E2040" s="2"/>
      <c r="F2040" s="10"/>
      <c r="G2040" s="8"/>
    </row>
    <row r="2041" spans="4:7" ht="24" customHeight="1" x14ac:dyDescent="0.25">
      <c r="D2041" s="8"/>
      <c r="E2041" s="2"/>
      <c r="F2041" s="10"/>
      <c r="G2041" s="8"/>
    </row>
    <row r="2042" spans="4:7" ht="24" customHeight="1" x14ac:dyDescent="0.25">
      <c r="D2042" s="8"/>
      <c r="E2042" s="2"/>
      <c r="F2042" s="10"/>
      <c r="G2042" s="8"/>
    </row>
    <row r="2043" spans="4:7" ht="24" customHeight="1" x14ac:dyDescent="0.25">
      <c r="D2043" s="8"/>
      <c r="E2043" s="2"/>
      <c r="F2043" s="10"/>
      <c r="G2043" s="8"/>
    </row>
    <row r="2044" spans="4:7" ht="24" customHeight="1" x14ac:dyDescent="0.25">
      <c r="D2044" s="8"/>
      <c r="E2044" s="2"/>
      <c r="F2044" s="10"/>
      <c r="G2044" s="8"/>
    </row>
    <row r="2045" spans="4:7" ht="24" customHeight="1" x14ac:dyDescent="0.25">
      <c r="D2045" s="8"/>
      <c r="E2045" s="2"/>
      <c r="F2045" s="10"/>
      <c r="G2045" s="8"/>
    </row>
    <row r="2046" spans="4:7" ht="24" customHeight="1" x14ac:dyDescent="0.25">
      <c r="D2046" s="8"/>
      <c r="E2046" s="2"/>
      <c r="F2046" s="10"/>
      <c r="G2046" s="8"/>
    </row>
    <row r="2047" spans="4:7" ht="24" customHeight="1" x14ac:dyDescent="0.25">
      <c r="D2047" s="8"/>
      <c r="E2047" s="2"/>
      <c r="F2047" s="10"/>
      <c r="G2047" s="8"/>
    </row>
    <row r="2048" spans="4:7" ht="24" customHeight="1" x14ac:dyDescent="0.25">
      <c r="D2048" s="8"/>
      <c r="E2048" s="2"/>
      <c r="F2048" s="10"/>
      <c r="G2048" s="8"/>
    </row>
    <row r="2049" spans="4:7" ht="24" customHeight="1" x14ac:dyDescent="0.25">
      <c r="D2049" s="8"/>
      <c r="E2049" s="2"/>
      <c r="F2049" s="10"/>
      <c r="G2049" s="8"/>
    </row>
    <row r="2050" spans="4:7" ht="24" customHeight="1" x14ac:dyDescent="0.25">
      <c r="D2050" s="8"/>
      <c r="E2050" s="2"/>
      <c r="F2050" s="10"/>
      <c r="G2050" s="8"/>
    </row>
    <row r="2051" spans="4:7" ht="24" customHeight="1" x14ac:dyDescent="0.25">
      <c r="D2051" s="8"/>
      <c r="E2051" s="2"/>
      <c r="F2051" s="10"/>
      <c r="G2051" s="8"/>
    </row>
    <row r="2052" spans="4:7" ht="24" customHeight="1" x14ac:dyDescent="0.25">
      <c r="D2052" s="8"/>
      <c r="E2052" s="2"/>
      <c r="F2052" s="10"/>
      <c r="G2052" s="8"/>
    </row>
    <row r="2053" spans="4:7" ht="24" customHeight="1" x14ac:dyDescent="0.25">
      <c r="D2053" s="8"/>
      <c r="E2053" s="2"/>
      <c r="F2053" s="10"/>
      <c r="G2053" s="8"/>
    </row>
    <row r="2054" spans="4:7" ht="24" customHeight="1" x14ac:dyDescent="0.25">
      <c r="D2054" s="8"/>
      <c r="E2054" s="2"/>
      <c r="F2054" s="10"/>
      <c r="G2054" s="8"/>
    </row>
    <row r="2055" spans="4:7" ht="24" customHeight="1" x14ac:dyDescent="0.25">
      <c r="D2055" s="8"/>
      <c r="E2055" s="2"/>
      <c r="F2055" s="10"/>
      <c r="G2055" s="8"/>
    </row>
    <row r="2056" spans="4:7" ht="24" customHeight="1" x14ac:dyDescent="0.25">
      <c r="D2056" s="8"/>
      <c r="E2056" s="2"/>
      <c r="F2056" s="10"/>
      <c r="G2056" s="8"/>
    </row>
    <row r="2057" spans="4:7" ht="24" customHeight="1" x14ac:dyDescent="0.25">
      <c r="D2057" s="8"/>
      <c r="E2057" s="2"/>
      <c r="F2057" s="10"/>
      <c r="G2057" s="8"/>
    </row>
    <row r="2058" spans="4:7" ht="24" customHeight="1" x14ac:dyDescent="0.25">
      <c r="D2058" s="8"/>
      <c r="E2058" s="2"/>
      <c r="F2058" s="10"/>
      <c r="G2058" s="8"/>
    </row>
    <row r="2059" spans="4:7" ht="24" customHeight="1" x14ac:dyDescent="0.25">
      <c r="D2059" s="8"/>
      <c r="E2059" s="2"/>
      <c r="F2059" s="10"/>
      <c r="G2059" s="8"/>
    </row>
    <row r="2060" spans="4:7" ht="24" customHeight="1" x14ac:dyDescent="0.25">
      <c r="D2060" s="8"/>
      <c r="E2060" s="2"/>
      <c r="F2060" s="10"/>
      <c r="G2060" s="8"/>
    </row>
    <row r="2061" spans="4:7" ht="24" customHeight="1" x14ac:dyDescent="0.25">
      <c r="D2061" s="8"/>
      <c r="E2061" s="2"/>
      <c r="F2061" s="10"/>
      <c r="G2061" s="8"/>
    </row>
    <row r="2062" spans="4:7" ht="24" customHeight="1" x14ac:dyDescent="0.25">
      <c r="D2062" s="8"/>
      <c r="E2062" s="2"/>
      <c r="F2062" s="10"/>
      <c r="G2062" s="8"/>
    </row>
    <row r="2063" spans="4:7" ht="24" customHeight="1" x14ac:dyDescent="0.25">
      <c r="D2063" s="8"/>
      <c r="E2063" s="2"/>
      <c r="F2063" s="10"/>
      <c r="G2063" s="8"/>
    </row>
    <row r="2064" spans="4:7" ht="24" customHeight="1" x14ac:dyDescent="0.25">
      <c r="D2064" s="8"/>
      <c r="E2064" s="2"/>
      <c r="F2064" s="10"/>
      <c r="G2064" s="8"/>
    </row>
    <row r="2065" spans="4:7" ht="24" customHeight="1" x14ac:dyDescent="0.25">
      <c r="D2065" s="8"/>
      <c r="E2065" s="2"/>
      <c r="F2065" s="10"/>
      <c r="G2065" s="8"/>
    </row>
    <row r="2066" spans="4:7" ht="24" customHeight="1" x14ac:dyDescent="0.25">
      <c r="D2066" s="8"/>
      <c r="E2066" s="2"/>
      <c r="F2066" s="10"/>
      <c r="G2066" s="8"/>
    </row>
    <row r="2067" spans="4:7" ht="24" customHeight="1" x14ac:dyDescent="0.25">
      <c r="D2067" s="8"/>
      <c r="E2067" s="2"/>
      <c r="F2067" s="10"/>
      <c r="G2067" s="8"/>
    </row>
    <row r="2068" spans="4:7" ht="24" customHeight="1" x14ac:dyDescent="0.25">
      <c r="D2068" s="8"/>
      <c r="E2068" s="2"/>
      <c r="F2068" s="10"/>
      <c r="G2068" s="8"/>
    </row>
    <row r="2069" spans="4:7" ht="24" customHeight="1" x14ac:dyDescent="0.25">
      <c r="D2069" s="8"/>
      <c r="E2069" s="2"/>
      <c r="F2069" s="10"/>
      <c r="G2069" s="8"/>
    </row>
    <row r="2070" spans="4:7" ht="24" customHeight="1" x14ac:dyDescent="0.25">
      <c r="D2070" s="8"/>
      <c r="E2070" s="2"/>
      <c r="F2070" s="10"/>
      <c r="G2070" s="8"/>
    </row>
    <row r="2071" spans="4:7" ht="24" customHeight="1" x14ac:dyDescent="0.25">
      <c r="D2071" s="8"/>
      <c r="E2071" s="2"/>
      <c r="F2071" s="10"/>
      <c r="G2071" s="8"/>
    </row>
    <row r="2072" spans="4:7" ht="24" customHeight="1" x14ac:dyDescent="0.25">
      <c r="D2072" s="8"/>
      <c r="E2072" s="2"/>
      <c r="F2072" s="10"/>
      <c r="G2072" s="8"/>
    </row>
    <row r="2073" spans="4:7" ht="24" customHeight="1" x14ac:dyDescent="0.25">
      <c r="D2073" s="8"/>
      <c r="E2073" s="2"/>
      <c r="F2073" s="10"/>
      <c r="G2073" s="8"/>
    </row>
    <row r="2074" spans="4:7" ht="24" customHeight="1" x14ac:dyDescent="0.25">
      <c r="D2074" s="8"/>
      <c r="E2074" s="2"/>
      <c r="F2074" s="10"/>
      <c r="G2074" s="8"/>
    </row>
    <row r="2075" spans="4:7" ht="24" customHeight="1" x14ac:dyDescent="0.25">
      <c r="D2075" s="8"/>
      <c r="E2075" s="2"/>
      <c r="F2075" s="10"/>
      <c r="G2075" s="8"/>
    </row>
    <row r="2076" spans="4:7" ht="24" customHeight="1" x14ac:dyDescent="0.25">
      <c r="D2076" s="8"/>
      <c r="E2076" s="2"/>
      <c r="F2076" s="10"/>
      <c r="G2076" s="8"/>
    </row>
    <row r="2077" spans="4:7" ht="24" customHeight="1" x14ac:dyDescent="0.25">
      <c r="D2077" s="8"/>
      <c r="E2077" s="2"/>
      <c r="F2077" s="10"/>
      <c r="G2077" s="8"/>
    </row>
    <row r="2078" spans="4:7" ht="24" customHeight="1" x14ac:dyDescent="0.25">
      <c r="D2078" s="8"/>
      <c r="E2078" s="2"/>
      <c r="F2078" s="10"/>
      <c r="G2078" s="8"/>
    </row>
    <row r="2079" spans="4:7" ht="24" customHeight="1" x14ac:dyDescent="0.25">
      <c r="D2079" s="8"/>
      <c r="E2079" s="2"/>
      <c r="F2079" s="10"/>
      <c r="G2079" s="8"/>
    </row>
    <row r="2080" spans="4:7" ht="24" customHeight="1" x14ac:dyDescent="0.25">
      <c r="D2080" s="8"/>
      <c r="E2080" s="2"/>
      <c r="F2080" s="10"/>
      <c r="G2080" s="8"/>
    </row>
    <row r="2081" spans="4:7" ht="24" customHeight="1" x14ac:dyDescent="0.25">
      <c r="D2081" s="8"/>
      <c r="E2081" s="2"/>
      <c r="F2081" s="10"/>
      <c r="G2081" s="8"/>
    </row>
    <row r="2082" spans="4:7" ht="24" customHeight="1" x14ac:dyDescent="0.25">
      <c r="D2082" s="8"/>
      <c r="E2082" s="2"/>
      <c r="F2082" s="10"/>
      <c r="G2082" s="8"/>
    </row>
    <row r="2083" spans="4:7" ht="24" customHeight="1" x14ac:dyDescent="0.25">
      <c r="D2083" s="8"/>
      <c r="E2083" s="2"/>
      <c r="F2083" s="10"/>
      <c r="G2083" s="8"/>
    </row>
    <row r="2084" spans="4:7" ht="24" customHeight="1" x14ac:dyDescent="0.25">
      <c r="D2084" s="8"/>
      <c r="E2084" s="2"/>
      <c r="F2084" s="10"/>
      <c r="G2084" s="8"/>
    </row>
    <row r="2085" spans="4:7" ht="24" customHeight="1" x14ac:dyDescent="0.25">
      <c r="D2085" s="8"/>
      <c r="E2085" s="2"/>
      <c r="F2085" s="10"/>
      <c r="G2085" s="8"/>
    </row>
    <row r="2086" spans="4:7" ht="24" customHeight="1" x14ac:dyDescent="0.25">
      <c r="D2086" s="8"/>
      <c r="E2086" s="2"/>
      <c r="F2086" s="10"/>
      <c r="G2086" s="8"/>
    </row>
    <row r="2087" spans="4:7" ht="24" customHeight="1" x14ac:dyDescent="0.25">
      <c r="D2087" s="8"/>
      <c r="E2087" s="2"/>
      <c r="F2087" s="10"/>
      <c r="G2087" s="8"/>
    </row>
    <row r="2088" spans="4:7" ht="24" customHeight="1" x14ac:dyDescent="0.25">
      <c r="D2088" s="8"/>
      <c r="E2088" s="2"/>
      <c r="F2088" s="10"/>
      <c r="G2088" s="8"/>
    </row>
    <row r="2089" spans="4:7" ht="24" customHeight="1" x14ac:dyDescent="0.25">
      <c r="D2089" s="8"/>
      <c r="E2089" s="2"/>
      <c r="F2089" s="10"/>
      <c r="G2089" s="8"/>
    </row>
    <row r="2090" spans="4:7" ht="24" customHeight="1" x14ac:dyDescent="0.25">
      <c r="D2090" s="8"/>
      <c r="E2090" s="2"/>
      <c r="F2090" s="10"/>
      <c r="G2090" s="8"/>
    </row>
    <row r="2091" spans="4:7" ht="24" customHeight="1" x14ac:dyDescent="0.25">
      <c r="D2091" s="8"/>
      <c r="E2091" s="2"/>
      <c r="F2091" s="10"/>
      <c r="G2091" s="8"/>
    </row>
    <row r="2092" spans="4:7" ht="24" customHeight="1" x14ac:dyDescent="0.25">
      <c r="D2092" s="8"/>
      <c r="E2092" s="2"/>
      <c r="F2092" s="10"/>
      <c r="G2092" s="8"/>
    </row>
    <row r="2093" spans="4:7" ht="24" customHeight="1" x14ac:dyDescent="0.25">
      <c r="D2093" s="8"/>
      <c r="E2093" s="2"/>
      <c r="F2093" s="10"/>
      <c r="G2093" s="8"/>
    </row>
    <row r="2094" spans="4:7" ht="24" customHeight="1" x14ac:dyDescent="0.25">
      <c r="D2094" s="8"/>
      <c r="E2094" s="2"/>
      <c r="F2094" s="10"/>
      <c r="G2094" s="8"/>
    </row>
    <row r="2095" spans="4:7" ht="24" customHeight="1" x14ac:dyDescent="0.25">
      <c r="D2095" s="8"/>
      <c r="E2095" s="2"/>
      <c r="F2095" s="10"/>
      <c r="G2095" s="8"/>
    </row>
    <row r="2096" spans="4:7" ht="24" customHeight="1" x14ac:dyDescent="0.25">
      <c r="D2096" s="8"/>
      <c r="E2096" s="2"/>
      <c r="F2096" s="10"/>
      <c r="G2096" s="8"/>
    </row>
    <row r="2097" spans="4:7" ht="24" customHeight="1" x14ac:dyDescent="0.25">
      <c r="D2097" s="8"/>
      <c r="E2097" s="2"/>
      <c r="F2097" s="10"/>
      <c r="G2097" s="8"/>
    </row>
    <row r="2098" spans="4:7" ht="24" customHeight="1" x14ac:dyDescent="0.25">
      <c r="D2098" s="8"/>
      <c r="E2098" s="2"/>
      <c r="F2098" s="10"/>
      <c r="G2098" s="8"/>
    </row>
    <row r="2099" spans="4:7" ht="24" customHeight="1" x14ac:dyDescent="0.25">
      <c r="D2099" s="8"/>
      <c r="E2099" s="2"/>
      <c r="F2099" s="10"/>
      <c r="G2099" s="8"/>
    </row>
    <row r="2100" spans="4:7" ht="24" customHeight="1" x14ac:dyDescent="0.25">
      <c r="D2100" s="8"/>
      <c r="E2100" s="2"/>
      <c r="F2100" s="10"/>
      <c r="G2100" s="8"/>
    </row>
    <row r="2101" spans="4:7" ht="24" customHeight="1" x14ac:dyDescent="0.25">
      <c r="D2101" s="8"/>
      <c r="E2101" s="2"/>
      <c r="F2101" s="10"/>
      <c r="G2101" s="8"/>
    </row>
    <row r="2102" spans="4:7" ht="24" customHeight="1" x14ac:dyDescent="0.25">
      <c r="D2102" s="8"/>
      <c r="E2102" s="2"/>
      <c r="F2102" s="10"/>
      <c r="G2102" s="8"/>
    </row>
    <row r="2103" spans="4:7" ht="24" customHeight="1" x14ac:dyDescent="0.25">
      <c r="D2103" s="8"/>
      <c r="E2103" s="2"/>
      <c r="F2103" s="10"/>
      <c r="G2103" s="8"/>
    </row>
    <row r="2104" spans="4:7" ht="24" customHeight="1" x14ac:dyDescent="0.25">
      <c r="D2104" s="8"/>
      <c r="E2104" s="2"/>
      <c r="F2104" s="10"/>
      <c r="G2104" s="8"/>
    </row>
    <row r="2105" spans="4:7" ht="24" customHeight="1" x14ac:dyDescent="0.25">
      <c r="D2105" s="8"/>
      <c r="E2105" s="2"/>
      <c r="F2105" s="10"/>
      <c r="G2105" s="8"/>
    </row>
    <row r="2106" spans="4:7" ht="24" customHeight="1" x14ac:dyDescent="0.25">
      <c r="D2106" s="8"/>
      <c r="E2106" s="2"/>
      <c r="F2106" s="10"/>
      <c r="G2106" s="8"/>
    </row>
    <row r="2107" spans="4:7" ht="24" customHeight="1" x14ac:dyDescent="0.25">
      <c r="D2107" s="8"/>
      <c r="E2107" s="2"/>
      <c r="F2107" s="10"/>
      <c r="G2107" s="8"/>
    </row>
    <row r="2108" spans="4:7" ht="24" customHeight="1" x14ac:dyDescent="0.25">
      <c r="D2108" s="8"/>
      <c r="E2108" s="2"/>
      <c r="F2108" s="10"/>
      <c r="G2108" s="8"/>
    </row>
    <row r="2109" spans="4:7" ht="24" customHeight="1" x14ac:dyDescent="0.25">
      <c r="D2109" s="8"/>
      <c r="E2109" s="2"/>
      <c r="F2109" s="10"/>
      <c r="G2109" s="8"/>
    </row>
    <row r="2110" spans="4:7" ht="24" customHeight="1" x14ac:dyDescent="0.25">
      <c r="D2110" s="8"/>
      <c r="E2110" s="2"/>
      <c r="F2110" s="10"/>
      <c r="G2110" s="8"/>
    </row>
    <row r="2111" spans="4:7" ht="24" customHeight="1" x14ac:dyDescent="0.25">
      <c r="D2111" s="8"/>
      <c r="E2111" s="2"/>
      <c r="F2111" s="10"/>
      <c r="G2111" s="8"/>
    </row>
    <row r="2112" spans="4:7" ht="24" customHeight="1" x14ac:dyDescent="0.25">
      <c r="D2112" s="8"/>
      <c r="E2112" s="2"/>
      <c r="F2112" s="10"/>
      <c r="G2112" s="8"/>
    </row>
    <row r="2113" spans="4:7" ht="24" customHeight="1" x14ac:dyDescent="0.25">
      <c r="D2113" s="8"/>
      <c r="E2113" s="2"/>
      <c r="F2113" s="10"/>
      <c r="G2113" s="8"/>
    </row>
    <row r="2114" spans="4:7" ht="24" customHeight="1" x14ac:dyDescent="0.25">
      <c r="D2114" s="8"/>
      <c r="E2114" s="2"/>
      <c r="F2114" s="10"/>
      <c r="G2114" s="8"/>
    </row>
    <row r="2115" spans="4:7" ht="24" customHeight="1" x14ac:dyDescent="0.25">
      <c r="D2115" s="8"/>
      <c r="E2115" s="2"/>
      <c r="F2115" s="10"/>
      <c r="G2115" s="8"/>
    </row>
    <row r="2116" spans="4:7" ht="24" customHeight="1" x14ac:dyDescent="0.25">
      <c r="D2116" s="8"/>
      <c r="E2116" s="2"/>
      <c r="F2116" s="10"/>
      <c r="G2116" s="8"/>
    </row>
    <row r="2117" spans="4:7" ht="24" customHeight="1" x14ac:dyDescent="0.25">
      <c r="D2117" s="8"/>
      <c r="E2117" s="2"/>
      <c r="F2117" s="10"/>
      <c r="G2117" s="8"/>
    </row>
    <row r="2118" spans="4:7" ht="24" customHeight="1" x14ac:dyDescent="0.25">
      <c r="D2118" s="8"/>
      <c r="E2118" s="2"/>
      <c r="F2118" s="10"/>
      <c r="G2118" s="8"/>
    </row>
    <row r="2119" spans="4:7" ht="24" customHeight="1" x14ac:dyDescent="0.25">
      <c r="D2119" s="8"/>
      <c r="E2119" s="2"/>
      <c r="F2119" s="10"/>
      <c r="G2119" s="8"/>
    </row>
    <row r="2120" spans="4:7" ht="24" customHeight="1" x14ac:dyDescent="0.25">
      <c r="D2120" s="8"/>
      <c r="E2120" s="2"/>
      <c r="F2120" s="10"/>
      <c r="G2120" s="8"/>
    </row>
    <row r="2121" spans="4:7" ht="24" customHeight="1" x14ac:dyDescent="0.25">
      <c r="D2121" s="8"/>
      <c r="E2121" s="2"/>
      <c r="F2121" s="10"/>
      <c r="G2121" s="8"/>
    </row>
    <row r="2122" spans="4:7" ht="24" customHeight="1" x14ac:dyDescent="0.25">
      <c r="D2122" s="8"/>
      <c r="E2122" s="2"/>
      <c r="F2122" s="10"/>
      <c r="G2122" s="8"/>
    </row>
    <row r="2123" spans="4:7" ht="24" customHeight="1" x14ac:dyDescent="0.25">
      <c r="D2123" s="8"/>
      <c r="E2123" s="2"/>
      <c r="F2123" s="10"/>
      <c r="G2123" s="8"/>
    </row>
    <row r="2124" spans="4:7" ht="24" customHeight="1" x14ac:dyDescent="0.25">
      <c r="D2124" s="8"/>
      <c r="E2124" s="2"/>
      <c r="F2124" s="10"/>
      <c r="G2124" s="8"/>
    </row>
    <row r="2125" spans="4:7" ht="24" customHeight="1" x14ac:dyDescent="0.25">
      <c r="D2125" s="8"/>
      <c r="E2125" s="2"/>
      <c r="F2125" s="10"/>
      <c r="G2125" s="8"/>
    </row>
    <row r="2126" spans="4:7" ht="24" customHeight="1" x14ac:dyDescent="0.25">
      <c r="D2126" s="8"/>
      <c r="E2126" s="2"/>
      <c r="F2126" s="10"/>
      <c r="G2126" s="8"/>
    </row>
    <row r="2127" spans="4:7" ht="24" customHeight="1" x14ac:dyDescent="0.25">
      <c r="D2127" s="8"/>
      <c r="E2127" s="2"/>
      <c r="F2127" s="10"/>
      <c r="G2127" s="8"/>
    </row>
    <row r="2128" spans="4:7" ht="24" customHeight="1" x14ac:dyDescent="0.25">
      <c r="D2128" s="8"/>
      <c r="E2128" s="2"/>
      <c r="F2128" s="10"/>
      <c r="G2128" s="8"/>
    </row>
    <row r="2129" spans="4:7" ht="24" customHeight="1" x14ac:dyDescent="0.25">
      <c r="D2129" s="8"/>
      <c r="E2129" s="2"/>
      <c r="F2129" s="10"/>
      <c r="G2129" s="8"/>
    </row>
    <row r="2130" spans="4:7" ht="24" customHeight="1" x14ac:dyDescent="0.25">
      <c r="D2130" s="8"/>
      <c r="E2130" s="2"/>
      <c r="F2130" s="10"/>
      <c r="G2130" s="8"/>
    </row>
    <row r="2131" spans="4:7" ht="24" customHeight="1" x14ac:dyDescent="0.25">
      <c r="D2131" s="8"/>
      <c r="E2131" s="2"/>
      <c r="F2131" s="10"/>
      <c r="G2131" s="8"/>
    </row>
    <row r="2132" spans="4:7" ht="24" customHeight="1" x14ac:dyDescent="0.25">
      <c r="D2132" s="8"/>
      <c r="E2132" s="2"/>
      <c r="F2132" s="10"/>
      <c r="G2132" s="8"/>
    </row>
    <row r="2133" spans="4:7" ht="24" customHeight="1" x14ac:dyDescent="0.25">
      <c r="D2133" s="8"/>
      <c r="E2133" s="2"/>
      <c r="F2133" s="10"/>
      <c r="G2133" s="8"/>
    </row>
    <row r="2134" spans="4:7" ht="24" customHeight="1" x14ac:dyDescent="0.25">
      <c r="D2134" s="8"/>
      <c r="E2134" s="2"/>
      <c r="F2134" s="10"/>
      <c r="G2134" s="8"/>
    </row>
    <row r="2135" spans="4:7" ht="24" customHeight="1" x14ac:dyDescent="0.25">
      <c r="D2135" s="8"/>
      <c r="E2135" s="2"/>
      <c r="F2135" s="10"/>
      <c r="G2135" s="8"/>
    </row>
    <row r="2136" spans="4:7" ht="24" customHeight="1" x14ac:dyDescent="0.25">
      <c r="D2136" s="8"/>
      <c r="E2136" s="2"/>
      <c r="F2136" s="10"/>
      <c r="G2136" s="8"/>
    </row>
    <row r="2137" spans="4:7" ht="24" customHeight="1" x14ac:dyDescent="0.25">
      <c r="D2137" s="8"/>
      <c r="E2137" s="2"/>
      <c r="F2137" s="10"/>
      <c r="G2137" s="8"/>
    </row>
    <row r="2138" spans="4:7" ht="24" customHeight="1" x14ac:dyDescent="0.25">
      <c r="D2138" s="8"/>
      <c r="E2138" s="2"/>
      <c r="F2138" s="10"/>
      <c r="G2138" s="8"/>
    </row>
    <row r="2139" spans="4:7" ht="24" customHeight="1" x14ac:dyDescent="0.25">
      <c r="D2139" s="8"/>
      <c r="E2139" s="2"/>
      <c r="F2139" s="10"/>
      <c r="G2139" s="8"/>
    </row>
    <row r="2140" spans="4:7" ht="24" customHeight="1" x14ac:dyDescent="0.25">
      <c r="D2140" s="8"/>
      <c r="E2140" s="2"/>
      <c r="F2140" s="10"/>
      <c r="G2140" s="8"/>
    </row>
    <row r="2141" spans="4:7" ht="24" customHeight="1" x14ac:dyDescent="0.25">
      <c r="D2141" s="8"/>
      <c r="E2141" s="2"/>
      <c r="F2141" s="10"/>
      <c r="G2141" s="8"/>
    </row>
    <row r="2142" spans="4:7" ht="24" customHeight="1" x14ac:dyDescent="0.25">
      <c r="D2142" s="8"/>
      <c r="E2142" s="2"/>
      <c r="F2142" s="10"/>
      <c r="G2142" s="8"/>
    </row>
    <row r="2143" spans="4:7" ht="24" customHeight="1" x14ac:dyDescent="0.25">
      <c r="D2143" s="8"/>
      <c r="E2143" s="2"/>
      <c r="F2143" s="10"/>
      <c r="G2143" s="8"/>
    </row>
    <row r="2144" spans="4:7" ht="24" customHeight="1" x14ac:dyDescent="0.25">
      <c r="D2144" s="8"/>
      <c r="E2144" s="2"/>
      <c r="F2144" s="10"/>
      <c r="G2144" s="8"/>
    </row>
    <row r="2145" spans="4:7" ht="24" customHeight="1" x14ac:dyDescent="0.25">
      <c r="D2145" s="8"/>
      <c r="E2145" s="2"/>
      <c r="F2145" s="10"/>
      <c r="G2145" s="8"/>
    </row>
    <row r="2146" spans="4:7" ht="24" customHeight="1" x14ac:dyDescent="0.25">
      <c r="D2146" s="8"/>
      <c r="E2146" s="2"/>
      <c r="F2146" s="10"/>
      <c r="G2146" s="8"/>
    </row>
    <row r="2147" spans="4:7" ht="24" customHeight="1" x14ac:dyDescent="0.25">
      <c r="D2147" s="8"/>
      <c r="E2147" s="2"/>
      <c r="F2147" s="10"/>
      <c r="G2147" s="8"/>
    </row>
    <row r="2148" spans="4:7" ht="24" customHeight="1" x14ac:dyDescent="0.25">
      <c r="D2148" s="8"/>
      <c r="E2148" s="2"/>
      <c r="F2148" s="10"/>
      <c r="G2148" s="8"/>
    </row>
    <row r="2149" spans="4:7" ht="24" customHeight="1" x14ac:dyDescent="0.25">
      <c r="D2149" s="8"/>
      <c r="E2149" s="2"/>
      <c r="F2149" s="10"/>
      <c r="G2149" s="8"/>
    </row>
    <row r="2150" spans="4:7" ht="24" customHeight="1" x14ac:dyDescent="0.25">
      <c r="D2150" s="8"/>
      <c r="E2150" s="2"/>
      <c r="F2150" s="10"/>
      <c r="G2150" s="8"/>
    </row>
    <row r="2151" spans="4:7" ht="24" customHeight="1" x14ac:dyDescent="0.25">
      <c r="D2151" s="8"/>
      <c r="E2151" s="2"/>
      <c r="F2151" s="10"/>
      <c r="G2151" s="8"/>
    </row>
    <row r="2152" spans="4:7" ht="24" customHeight="1" x14ac:dyDescent="0.25">
      <c r="D2152" s="8"/>
      <c r="E2152" s="2"/>
      <c r="F2152" s="10"/>
      <c r="G2152" s="8"/>
    </row>
    <row r="2153" spans="4:7" ht="24" customHeight="1" x14ac:dyDescent="0.25">
      <c r="D2153" s="8"/>
      <c r="E2153" s="2"/>
      <c r="F2153" s="10"/>
      <c r="G2153" s="8"/>
    </row>
    <row r="2154" spans="4:7" ht="24" customHeight="1" x14ac:dyDescent="0.25">
      <c r="D2154" s="8"/>
      <c r="E2154" s="2"/>
      <c r="F2154" s="10"/>
      <c r="G2154" s="8"/>
    </row>
    <row r="2155" spans="4:7" ht="24" customHeight="1" x14ac:dyDescent="0.25">
      <c r="D2155" s="8"/>
      <c r="E2155" s="2"/>
      <c r="F2155" s="10"/>
      <c r="G2155" s="8"/>
    </row>
    <row r="2156" spans="4:7" ht="24" customHeight="1" x14ac:dyDescent="0.25">
      <c r="D2156" s="8"/>
      <c r="E2156" s="2"/>
      <c r="F2156" s="10"/>
      <c r="G2156" s="8"/>
    </row>
    <row r="2157" spans="4:7" ht="24" customHeight="1" x14ac:dyDescent="0.25">
      <c r="D2157" s="8"/>
      <c r="E2157" s="2"/>
      <c r="F2157" s="10"/>
      <c r="G2157" s="8"/>
    </row>
    <row r="2158" spans="4:7" ht="24" customHeight="1" x14ac:dyDescent="0.25">
      <c r="D2158" s="8"/>
      <c r="E2158" s="2"/>
      <c r="F2158" s="10"/>
      <c r="G2158" s="8"/>
    </row>
    <row r="2159" spans="4:7" ht="24" customHeight="1" x14ac:dyDescent="0.25">
      <c r="D2159" s="8"/>
      <c r="E2159" s="2"/>
      <c r="F2159" s="10"/>
      <c r="G2159" s="8"/>
    </row>
    <row r="2160" spans="4:7" ht="24" customHeight="1" x14ac:dyDescent="0.25">
      <c r="D2160" s="8"/>
      <c r="E2160" s="2"/>
      <c r="F2160" s="10"/>
      <c r="G2160" s="8"/>
    </row>
    <row r="2161" spans="4:7" ht="24" customHeight="1" x14ac:dyDescent="0.25">
      <c r="D2161" s="8"/>
      <c r="E2161" s="2"/>
      <c r="F2161" s="10"/>
      <c r="G2161" s="8"/>
    </row>
    <row r="2162" spans="4:7" ht="24" customHeight="1" x14ac:dyDescent="0.25">
      <c r="D2162" s="8"/>
      <c r="E2162" s="2"/>
      <c r="F2162" s="10"/>
      <c r="G2162" s="8"/>
    </row>
    <row r="2163" spans="4:7" ht="24" customHeight="1" x14ac:dyDescent="0.25">
      <c r="D2163" s="8"/>
      <c r="E2163" s="2"/>
      <c r="F2163" s="10"/>
      <c r="G2163" s="8"/>
    </row>
    <row r="2164" spans="4:7" ht="24" customHeight="1" x14ac:dyDescent="0.25">
      <c r="D2164" s="8"/>
      <c r="E2164" s="2"/>
      <c r="F2164" s="10"/>
      <c r="G2164" s="8"/>
    </row>
    <row r="2165" spans="4:7" ht="24" customHeight="1" x14ac:dyDescent="0.25">
      <c r="D2165" s="8"/>
      <c r="E2165" s="2"/>
      <c r="F2165" s="10"/>
      <c r="G2165" s="8"/>
    </row>
    <row r="2166" spans="4:7" ht="24" customHeight="1" x14ac:dyDescent="0.25">
      <c r="D2166" s="8"/>
      <c r="E2166" s="2"/>
      <c r="F2166" s="10"/>
      <c r="G2166" s="8"/>
    </row>
    <row r="2167" spans="4:7" ht="24" customHeight="1" x14ac:dyDescent="0.25">
      <c r="D2167" s="8"/>
      <c r="E2167" s="2"/>
      <c r="F2167" s="10"/>
      <c r="G2167" s="8"/>
    </row>
    <row r="2168" spans="4:7" ht="24" customHeight="1" x14ac:dyDescent="0.25">
      <c r="D2168" s="8"/>
      <c r="E2168" s="2"/>
      <c r="F2168" s="10"/>
      <c r="G2168" s="8"/>
    </row>
    <row r="2169" spans="4:7" ht="24" customHeight="1" x14ac:dyDescent="0.25">
      <c r="D2169" s="8"/>
      <c r="E2169" s="2"/>
      <c r="F2169" s="10"/>
      <c r="G2169" s="8"/>
    </row>
    <row r="2170" spans="4:7" ht="24" customHeight="1" x14ac:dyDescent="0.25">
      <c r="D2170" s="8"/>
      <c r="E2170" s="2"/>
      <c r="F2170" s="10"/>
      <c r="G2170" s="8"/>
    </row>
    <row r="2171" spans="4:7" ht="24" customHeight="1" x14ac:dyDescent="0.25">
      <c r="D2171" s="8"/>
      <c r="E2171" s="2"/>
      <c r="F2171" s="10"/>
      <c r="G2171" s="8"/>
    </row>
    <row r="2172" spans="4:7" ht="24" customHeight="1" x14ac:dyDescent="0.25">
      <c r="D2172" s="8"/>
      <c r="E2172" s="2"/>
      <c r="F2172" s="10"/>
      <c r="G2172" s="8"/>
    </row>
    <row r="2173" spans="4:7" ht="24" customHeight="1" x14ac:dyDescent="0.25">
      <c r="D2173" s="8"/>
      <c r="E2173" s="2"/>
      <c r="F2173" s="10"/>
      <c r="G2173" s="8"/>
    </row>
    <row r="2174" spans="4:7" ht="24" customHeight="1" x14ac:dyDescent="0.25">
      <c r="D2174" s="8"/>
      <c r="E2174" s="2"/>
      <c r="F2174" s="10"/>
      <c r="G2174" s="8"/>
    </row>
    <row r="2175" spans="4:7" ht="24" customHeight="1" x14ac:dyDescent="0.25">
      <c r="D2175" s="8"/>
      <c r="E2175" s="2"/>
      <c r="F2175" s="10"/>
      <c r="G2175" s="8"/>
    </row>
    <row r="2176" spans="4:7" ht="24" customHeight="1" x14ac:dyDescent="0.25">
      <c r="D2176" s="8"/>
      <c r="E2176" s="2"/>
      <c r="F2176" s="10"/>
      <c r="G2176" s="8"/>
    </row>
    <row r="2177" spans="4:7" ht="24" customHeight="1" x14ac:dyDescent="0.25">
      <c r="D2177" s="8"/>
      <c r="E2177" s="2"/>
      <c r="F2177" s="10"/>
      <c r="G2177" s="8"/>
    </row>
    <row r="2178" spans="4:7" ht="24" customHeight="1" x14ac:dyDescent="0.25">
      <c r="D2178" s="8"/>
      <c r="E2178" s="2"/>
      <c r="F2178" s="10"/>
      <c r="G2178" s="8"/>
    </row>
    <row r="2179" spans="4:7" ht="24" customHeight="1" x14ac:dyDescent="0.25">
      <c r="D2179" s="8"/>
      <c r="E2179" s="2"/>
      <c r="F2179" s="10"/>
      <c r="G2179" s="8"/>
    </row>
    <row r="2180" spans="4:7" ht="24" customHeight="1" x14ac:dyDescent="0.25">
      <c r="D2180" s="8"/>
      <c r="E2180" s="2"/>
      <c r="F2180" s="10"/>
      <c r="G2180" s="8"/>
    </row>
    <row r="2181" spans="4:7" ht="24" customHeight="1" x14ac:dyDescent="0.25">
      <c r="D2181" s="8"/>
      <c r="E2181" s="2"/>
      <c r="F2181" s="10"/>
      <c r="G2181" s="8"/>
    </row>
    <row r="2182" spans="4:7" ht="24" customHeight="1" x14ac:dyDescent="0.25">
      <c r="D2182" s="8"/>
      <c r="E2182" s="2"/>
      <c r="F2182" s="10"/>
      <c r="G2182" s="8"/>
    </row>
    <row r="2183" spans="4:7" ht="24" customHeight="1" x14ac:dyDescent="0.25">
      <c r="D2183" s="8"/>
      <c r="E2183" s="2"/>
      <c r="F2183" s="10"/>
      <c r="G2183" s="8"/>
    </row>
    <row r="2184" spans="4:7" ht="24" customHeight="1" x14ac:dyDescent="0.25">
      <c r="D2184" s="8"/>
      <c r="E2184" s="2"/>
      <c r="F2184" s="10"/>
      <c r="G2184" s="8"/>
    </row>
    <row r="2185" spans="4:7" ht="24" customHeight="1" x14ac:dyDescent="0.25">
      <c r="D2185" s="8"/>
      <c r="E2185" s="2"/>
      <c r="F2185" s="10"/>
      <c r="G2185" s="8"/>
    </row>
    <row r="2186" spans="4:7" ht="24" customHeight="1" x14ac:dyDescent="0.25">
      <c r="D2186" s="8"/>
      <c r="E2186" s="2"/>
      <c r="F2186" s="10"/>
      <c r="G2186" s="8"/>
    </row>
    <row r="2187" spans="4:7" ht="24" customHeight="1" x14ac:dyDescent="0.25">
      <c r="D2187" s="8"/>
      <c r="E2187" s="2"/>
      <c r="F2187" s="10"/>
      <c r="G2187" s="8"/>
    </row>
    <row r="2188" spans="4:7" ht="24" customHeight="1" x14ac:dyDescent="0.25">
      <c r="D2188" s="8"/>
      <c r="E2188" s="2"/>
      <c r="F2188" s="10"/>
      <c r="G2188" s="8"/>
    </row>
    <row r="2189" spans="4:7" ht="24" customHeight="1" x14ac:dyDescent="0.25">
      <c r="D2189" s="8"/>
      <c r="E2189" s="2"/>
      <c r="F2189" s="10"/>
      <c r="G2189" s="8"/>
    </row>
    <row r="2190" spans="4:7" ht="24" customHeight="1" x14ac:dyDescent="0.25">
      <c r="D2190" s="8"/>
      <c r="E2190" s="2"/>
      <c r="F2190" s="10"/>
      <c r="G2190" s="8"/>
    </row>
    <row r="2191" spans="4:7" ht="24" customHeight="1" x14ac:dyDescent="0.25">
      <c r="D2191" s="8"/>
      <c r="E2191" s="2"/>
      <c r="F2191" s="10"/>
      <c r="G2191" s="8"/>
    </row>
    <row r="2192" spans="4:7" ht="24" customHeight="1" x14ac:dyDescent="0.25">
      <c r="D2192" s="8"/>
      <c r="E2192" s="2"/>
      <c r="F2192" s="10"/>
      <c r="G2192" s="8"/>
    </row>
    <row r="2193" spans="4:7" ht="24" customHeight="1" x14ac:dyDescent="0.25">
      <c r="D2193" s="8"/>
      <c r="E2193" s="2"/>
      <c r="F2193" s="10"/>
      <c r="G2193" s="8"/>
    </row>
    <row r="2194" spans="4:7" ht="24" customHeight="1" x14ac:dyDescent="0.25">
      <c r="D2194" s="8"/>
      <c r="E2194" s="2"/>
      <c r="F2194" s="10"/>
      <c r="G2194" s="8"/>
    </row>
    <row r="2195" spans="4:7" ht="24" customHeight="1" x14ac:dyDescent="0.25">
      <c r="D2195" s="8"/>
      <c r="E2195" s="2"/>
      <c r="F2195" s="10"/>
      <c r="G2195" s="8"/>
    </row>
    <row r="2196" spans="4:7" ht="24" customHeight="1" x14ac:dyDescent="0.25">
      <c r="D2196" s="8"/>
      <c r="E2196" s="2"/>
      <c r="F2196" s="10"/>
      <c r="G2196" s="8"/>
    </row>
    <row r="2197" spans="4:7" ht="24" customHeight="1" x14ac:dyDescent="0.25">
      <c r="D2197" s="8"/>
      <c r="E2197" s="2"/>
      <c r="F2197" s="10"/>
      <c r="G2197" s="8"/>
    </row>
    <row r="2198" spans="4:7" ht="24" customHeight="1" x14ac:dyDescent="0.25">
      <c r="D2198" s="8"/>
      <c r="E2198" s="2"/>
      <c r="F2198" s="10"/>
      <c r="G2198" s="8"/>
    </row>
    <row r="2199" spans="4:7" ht="24" customHeight="1" x14ac:dyDescent="0.25">
      <c r="D2199" s="8"/>
      <c r="E2199" s="2"/>
      <c r="F2199" s="10"/>
      <c r="G2199" s="8"/>
    </row>
    <row r="2200" spans="4:7" ht="24" customHeight="1" x14ac:dyDescent="0.25">
      <c r="D2200" s="8"/>
      <c r="E2200" s="2"/>
      <c r="F2200" s="10"/>
      <c r="G2200" s="8"/>
    </row>
    <row r="2201" spans="4:7" ht="24" customHeight="1" x14ac:dyDescent="0.25">
      <c r="D2201" s="8"/>
      <c r="E2201" s="2"/>
      <c r="F2201" s="10"/>
      <c r="G2201" s="8"/>
    </row>
    <row r="2202" spans="4:7" ht="24" customHeight="1" x14ac:dyDescent="0.25">
      <c r="D2202" s="8"/>
      <c r="E2202" s="2"/>
      <c r="F2202" s="10"/>
      <c r="G2202" s="8"/>
    </row>
    <row r="2203" spans="4:7" ht="24" customHeight="1" x14ac:dyDescent="0.25">
      <c r="D2203" s="8"/>
      <c r="E2203" s="2"/>
      <c r="F2203" s="10"/>
      <c r="G2203" s="8"/>
    </row>
    <row r="2204" spans="4:7" ht="24" customHeight="1" x14ac:dyDescent="0.25">
      <c r="D2204" s="8"/>
      <c r="E2204" s="2"/>
      <c r="F2204" s="10"/>
      <c r="G2204" s="8"/>
    </row>
    <row r="2205" spans="4:7" ht="24" customHeight="1" x14ac:dyDescent="0.25">
      <c r="D2205" s="8"/>
      <c r="E2205" s="2"/>
      <c r="F2205" s="10"/>
      <c r="G2205" s="8"/>
    </row>
    <row r="2206" spans="4:7" ht="24" customHeight="1" x14ac:dyDescent="0.25">
      <c r="D2206" s="8"/>
      <c r="E2206" s="2"/>
      <c r="F2206" s="10"/>
      <c r="G2206" s="8"/>
    </row>
    <row r="2207" spans="4:7" ht="24" customHeight="1" x14ac:dyDescent="0.25">
      <c r="D2207" s="8"/>
      <c r="E2207" s="2"/>
      <c r="F2207" s="10"/>
      <c r="G2207" s="8"/>
    </row>
    <row r="2208" spans="4:7" ht="24" customHeight="1" x14ac:dyDescent="0.25">
      <c r="D2208" s="8"/>
      <c r="E2208" s="2"/>
      <c r="F2208" s="10"/>
      <c r="G2208" s="8"/>
    </row>
    <row r="2209" spans="4:7" ht="24" customHeight="1" x14ac:dyDescent="0.25">
      <c r="D2209" s="8"/>
      <c r="E2209" s="2"/>
      <c r="F2209" s="10"/>
      <c r="G2209" s="8"/>
    </row>
    <row r="2210" spans="4:7" ht="24" customHeight="1" x14ac:dyDescent="0.25">
      <c r="D2210" s="8"/>
      <c r="E2210" s="2"/>
      <c r="F2210" s="10"/>
      <c r="G2210" s="8"/>
    </row>
    <row r="2211" spans="4:7" ht="24" customHeight="1" x14ac:dyDescent="0.25">
      <c r="D2211" s="8"/>
      <c r="E2211" s="2"/>
      <c r="F2211" s="10"/>
      <c r="G2211" s="8"/>
    </row>
    <row r="2212" spans="4:7" ht="24" customHeight="1" x14ac:dyDescent="0.25">
      <c r="D2212" s="8"/>
      <c r="E2212" s="2"/>
      <c r="F2212" s="10"/>
      <c r="G2212" s="8"/>
    </row>
    <row r="2213" spans="4:7" ht="24" customHeight="1" x14ac:dyDescent="0.25">
      <c r="D2213" s="8"/>
      <c r="E2213" s="2"/>
      <c r="F2213" s="10"/>
      <c r="G2213" s="8"/>
    </row>
    <row r="2214" spans="4:7" ht="24" customHeight="1" x14ac:dyDescent="0.25">
      <c r="D2214" s="8"/>
      <c r="E2214" s="2"/>
      <c r="F2214" s="10"/>
      <c r="G2214" s="8"/>
    </row>
    <row r="2215" spans="4:7" ht="24" customHeight="1" x14ac:dyDescent="0.25">
      <c r="D2215" s="8"/>
      <c r="E2215" s="2"/>
      <c r="F2215" s="10"/>
      <c r="G2215" s="8"/>
    </row>
    <row r="2216" spans="4:7" ht="24" customHeight="1" x14ac:dyDescent="0.25">
      <c r="D2216" s="8"/>
      <c r="E2216" s="2"/>
      <c r="F2216" s="10"/>
      <c r="G2216" s="8"/>
    </row>
    <row r="2217" spans="4:7" ht="24" customHeight="1" x14ac:dyDescent="0.25">
      <c r="D2217" s="8"/>
      <c r="E2217" s="2"/>
      <c r="F2217" s="10"/>
      <c r="G2217" s="8"/>
    </row>
    <row r="2218" spans="4:7" ht="24" customHeight="1" x14ac:dyDescent="0.25">
      <c r="D2218" s="8"/>
      <c r="E2218" s="2"/>
      <c r="F2218" s="10"/>
      <c r="G2218" s="8"/>
    </row>
    <row r="2219" spans="4:7" ht="24" customHeight="1" x14ac:dyDescent="0.25">
      <c r="D2219" s="8"/>
      <c r="E2219" s="2"/>
      <c r="F2219" s="10"/>
      <c r="G2219" s="8"/>
    </row>
    <row r="2220" spans="4:7" ht="24" customHeight="1" x14ac:dyDescent="0.25">
      <c r="D2220" s="8"/>
      <c r="E2220" s="2"/>
      <c r="F2220" s="10"/>
      <c r="G2220" s="8"/>
    </row>
    <row r="2221" spans="4:7" ht="24" customHeight="1" x14ac:dyDescent="0.25">
      <c r="D2221" s="8"/>
      <c r="E2221" s="2"/>
      <c r="F2221" s="10"/>
      <c r="G2221" s="8"/>
    </row>
    <row r="2222" spans="4:7" ht="24" customHeight="1" x14ac:dyDescent="0.25">
      <c r="D2222" s="8"/>
      <c r="E2222" s="2"/>
      <c r="F2222" s="10"/>
      <c r="G2222" s="8"/>
    </row>
    <row r="2223" spans="4:7" ht="24" customHeight="1" x14ac:dyDescent="0.25">
      <c r="D2223" s="8"/>
      <c r="E2223" s="2"/>
      <c r="F2223" s="10"/>
      <c r="G2223" s="8"/>
    </row>
    <row r="2224" spans="4:7" ht="24" customHeight="1" x14ac:dyDescent="0.25">
      <c r="D2224" s="8"/>
      <c r="E2224" s="2"/>
      <c r="F2224" s="10"/>
      <c r="G2224" s="8"/>
    </row>
    <row r="2225" spans="4:7" ht="24" customHeight="1" x14ac:dyDescent="0.25">
      <c r="D2225" s="8"/>
      <c r="E2225" s="2"/>
      <c r="F2225" s="10"/>
      <c r="G2225" s="8"/>
    </row>
    <row r="2226" spans="4:7" ht="24" customHeight="1" x14ac:dyDescent="0.25">
      <c r="D2226" s="8"/>
      <c r="E2226" s="2"/>
      <c r="F2226" s="10"/>
      <c r="G2226" s="8"/>
    </row>
    <row r="2227" spans="4:7" ht="24" customHeight="1" x14ac:dyDescent="0.25">
      <c r="D2227" s="8"/>
      <c r="E2227" s="2"/>
      <c r="F2227" s="10"/>
      <c r="G2227" s="8"/>
    </row>
    <row r="2228" spans="4:7" ht="24" customHeight="1" x14ac:dyDescent="0.25">
      <c r="D2228" s="8"/>
      <c r="E2228" s="2"/>
      <c r="F2228" s="10"/>
      <c r="G2228" s="8"/>
    </row>
    <row r="2229" spans="4:7" ht="24" customHeight="1" x14ac:dyDescent="0.25">
      <c r="D2229" s="8"/>
      <c r="E2229" s="2"/>
      <c r="F2229" s="10"/>
      <c r="G2229" s="8"/>
    </row>
    <row r="2230" spans="4:7" ht="24" customHeight="1" x14ac:dyDescent="0.25">
      <c r="D2230" s="8"/>
      <c r="E2230" s="2"/>
      <c r="F2230" s="10"/>
      <c r="G2230" s="8"/>
    </row>
    <row r="2231" spans="4:7" ht="24" customHeight="1" x14ac:dyDescent="0.25">
      <c r="D2231" s="8"/>
      <c r="E2231" s="2"/>
      <c r="F2231" s="10"/>
      <c r="G2231" s="8"/>
    </row>
    <row r="2232" spans="4:7" ht="24" customHeight="1" x14ac:dyDescent="0.25">
      <c r="D2232" s="8"/>
      <c r="E2232" s="2"/>
      <c r="F2232" s="10"/>
      <c r="G2232" s="8"/>
    </row>
    <row r="2233" spans="4:7" ht="24" customHeight="1" x14ac:dyDescent="0.25">
      <c r="D2233" s="8"/>
      <c r="E2233" s="2"/>
      <c r="F2233" s="10"/>
      <c r="G2233" s="8"/>
    </row>
    <row r="2234" spans="4:7" ht="24" customHeight="1" x14ac:dyDescent="0.25">
      <c r="D2234" s="8"/>
      <c r="E2234" s="2"/>
      <c r="F2234" s="10"/>
      <c r="G2234" s="8"/>
    </row>
    <row r="2235" spans="4:7" ht="24" customHeight="1" x14ac:dyDescent="0.25">
      <c r="D2235" s="8"/>
      <c r="E2235" s="2"/>
      <c r="F2235" s="10"/>
      <c r="G2235" s="8"/>
    </row>
    <row r="2236" spans="4:7" ht="24" customHeight="1" x14ac:dyDescent="0.25">
      <c r="D2236" s="8"/>
      <c r="E2236" s="2"/>
      <c r="F2236" s="10"/>
      <c r="G2236" s="8"/>
    </row>
    <row r="2237" spans="4:7" ht="24" customHeight="1" x14ac:dyDescent="0.25">
      <c r="D2237" s="8"/>
      <c r="E2237" s="2"/>
      <c r="F2237" s="10"/>
      <c r="G2237" s="8"/>
    </row>
    <row r="2238" spans="4:7" ht="24" customHeight="1" x14ac:dyDescent="0.25">
      <c r="D2238" s="8"/>
      <c r="E2238" s="2"/>
      <c r="F2238" s="10"/>
      <c r="G2238" s="8"/>
    </row>
    <row r="2239" spans="4:7" ht="24" customHeight="1" x14ac:dyDescent="0.25">
      <c r="D2239" s="8"/>
      <c r="E2239" s="2"/>
      <c r="F2239" s="10"/>
      <c r="G2239" s="8"/>
    </row>
    <row r="2240" spans="4:7" ht="24" customHeight="1" x14ac:dyDescent="0.25">
      <c r="D2240" s="8"/>
      <c r="E2240" s="2"/>
      <c r="F2240" s="10"/>
      <c r="G2240" s="8"/>
    </row>
    <row r="2241" spans="4:7" ht="24" customHeight="1" x14ac:dyDescent="0.25">
      <c r="D2241" s="8"/>
      <c r="E2241" s="2"/>
      <c r="F2241" s="10"/>
      <c r="G2241" s="8"/>
    </row>
    <row r="2242" spans="4:7" ht="24" customHeight="1" x14ac:dyDescent="0.25">
      <c r="D2242" s="8"/>
      <c r="E2242" s="2"/>
      <c r="F2242" s="10"/>
      <c r="G2242" s="8"/>
    </row>
    <row r="2243" spans="4:7" ht="24" customHeight="1" x14ac:dyDescent="0.25">
      <c r="D2243" s="8"/>
      <c r="E2243" s="2"/>
      <c r="F2243" s="10"/>
      <c r="G2243" s="8"/>
    </row>
    <row r="2244" spans="4:7" ht="24" customHeight="1" x14ac:dyDescent="0.25">
      <c r="D2244" s="8"/>
      <c r="E2244" s="2"/>
      <c r="F2244" s="10"/>
      <c r="G2244" s="8"/>
    </row>
    <row r="2245" spans="4:7" ht="24" customHeight="1" x14ac:dyDescent="0.25">
      <c r="D2245" s="8"/>
      <c r="E2245" s="2"/>
      <c r="F2245" s="10"/>
      <c r="G2245" s="8"/>
    </row>
    <row r="2246" spans="4:7" ht="24" customHeight="1" x14ac:dyDescent="0.25">
      <c r="D2246" s="8"/>
      <c r="E2246" s="2"/>
      <c r="F2246" s="10"/>
      <c r="G2246" s="8"/>
    </row>
    <row r="2247" spans="4:7" ht="24" customHeight="1" x14ac:dyDescent="0.25">
      <c r="D2247" s="8"/>
      <c r="E2247" s="2"/>
      <c r="F2247" s="10"/>
      <c r="G2247" s="8"/>
    </row>
    <row r="2248" spans="4:7" ht="24" customHeight="1" x14ac:dyDescent="0.25">
      <c r="D2248" s="8"/>
      <c r="E2248" s="2"/>
      <c r="F2248" s="10"/>
      <c r="G2248" s="8"/>
    </row>
    <row r="2249" spans="4:7" ht="24" customHeight="1" x14ac:dyDescent="0.25">
      <c r="D2249" s="8"/>
      <c r="E2249" s="2"/>
      <c r="F2249" s="10"/>
      <c r="G2249" s="8"/>
    </row>
    <row r="2250" spans="4:7" ht="24" customHeight="1" x14ac:dyDescent="0.25">
      <c r="D2250" s="8"/>
      <c r="E2250" s="2"/>
      <c r="F2250" s="10"/>
      <c r="G2250" s="8"/>
    </row>
    <row r="2251" spans="4:7" ht="24" customHeight="1" x14ac:dyDescent="0.25">
      <c r="D2251" s="8"/>
      <c r="E2251" s="2"/>
      <c r="F2251" s="10"/>
      <c r="G2251" s="8"/>
    </row>
    <row r="2252" spans="4:7" ht="24" customHeight="1" x14ac:dyDescent="0.25">
      <c r="D2252" s="8"/>
      <c r="E2252" s="2"/>
      <c r="F2252" s="10"/>
      <c r="G2252" s="8"/>
    </row>
    <row r="2253" spans="4:7" ht="24" customHeight="1" x14ac:dyDescent="0.25">
      <c r="D2253" s="8"/>
      <c r="E2253" s="2"/>
      <c r="F2253" s="10"/>
      <c r="G2253" s="8"/>
    </row>
    <row r="2254" spans="4:7" ht="24" customHeight="1" x14ac:dyDescent="0.25">
      <c r="D2254" s="8"/>
      <c r="E2254" s="2"/>
      <c r="F2254" s="10"/>
      <c r="G2254" s="8"/>
    </row>
    <row r="2255" spans="4:7" ht="24" customHeight="1" x14ac:dyDescent="0.25">
      <c r="D2255" s="8"/>
      <c r="E2255" s="2"/>
      <c r="F2255" s="10"/>
      <c r="G2255" s="8"/>
    </row>
    <row r="2256" spans="4:7" ht="24" customHeight="1" x14ac:dyDescent="0.25">
      <c r="D2256" s="8"/>
      <c r="E2256" s="2"/>
      <c r="F2256" s="10"/>
      <c r="G2256" s="8"/>
    </row>
    <row r="2257" spans="4:7" ht="24" customHeight="1" x14ac:dyDescent="0.25">
      <c r="D2257" s="8"/>
      <c r="E2257" s="2"/>
      <c r="F2257" s="10"/>
      <c r="G2257" s="8"/>
    </row>
    <row r="2258" spans="4:7" ht="24" customHeight="1" x14ac:dyDescent="0.25">
      <c r="D2258" s="8"/>
      <c r="E2258" s="2"/>
      <c r="F2258" s="10"/>
      <c r="G2258" s="8"/>
    </row>
    <row r="2259" spans="4:7" ht="24" customHeight="1" x14ac:dyDescent="0.25">
      <c r="D2259" s="8"/>
      <c r="E2259" s="2"/>
      <c r="F2259" s="10"/>
      <c r="G2259" s="8"/>
    </row>
    <row r="2260" spans="4:7" ht="24" customHeight="1" x14ac:dyDescent="0.25">
      <c r="D2260" s="8"/>
      <c r="E2260" s="2"/>
      <c r="F2260" s="10"/>
      <c r="G2260" s="8"/>
    </row>
    <row r="2261" spans="4:7" ht="24" customHeight="1" x14ac:dyDescent="0.25">
      <c r="D2261" s="8"/>
      <c r="E2261" s="2"/>
      <c r="F2261" s="10"/>
      <c r="G2261" s="8"/>
    </row>
    <row r="2262" spans="4:7" ht="24" customHeight="1" x14ac:dyDescent="0.25">
      <c r="D2262" s="8"/>
      <c r="E2262" s="2"/>
      <c r="F2262" s="10"/>
      <c r="G2262" s="8"/>
    </row>
    <row r="2263" spans="4:7" ht="24" customHeight="1" x14ac:dyDescent="0.25">
      <c r="D2263" s="8"/>
      <c r="E2263" s="2"/>
      <c r="F2263" s="10"/>
      <c r="G2263" s="8"/>
    </row>
    <row r="2264" spans="4:7" ht="24" customHeight="1" x14ac:dyDescent="0.25">
      <c r="D2264" s="8"/>
      <c r="E2264" s="2"/>
      <c r="F2264" s="10"/>
      <c r="G2264" s="8"/>
    </row>
    <row r="2265" spans="4:7" ht="24" customHeight="1" x14ac:dyDescent="0.25">
      <c r="D2265" s="8"/>
      <c r="E2265" s="2"/>
      <c r="F2265" s="10"/>
      <c r="G2265" s="8"/>
    </row>
    <row r="2266" spans="4:7" ht="24" customHeight="1" x14ac:dyDescent="0.25">
      <c r="D2266" s="8"/>
      <c r="E2266" s="2"/>
      <c r="F2266" s="10"/>
      <c r="G2266" s="8"/>
    </row>
    <row r="2267" spans="4:7" ht="24" customHeight="1" x14ac:dyDescent="0.25">
      <c r="D2267" s="8"/>
      <c r="E2267" s="2"/>
      <c r="F2267" s="10"/>
      <c r="G2267" s="8"/>
    </row>
    <row r="2268" spans="4:7" ht="24" customHeight="1" x14ac:dyDescent="0.25">
      <c r="D2268" s="8"/>
      <c r="E2268" s="2"/>
      <c r="F2268" s="10"/>
      <c r="G2268" s="8"/>
    </row>
    <row r="2269" spans="4:7" ht="24" customHeight="1" x14ac:dyDescent="0.25">
      <c r="D2269" s="8"/>
      <c r="E2269" s="2"/>
      <c r="F2269" s="10"/>
      <c r="G2269" s="8"/>
    </row>
    <row r="2270" spans="4:7" ht="24" customHeight="1" x14ac:dyDescent="0.25">
      <c r="D2270" s="8"/>
      <c r="E2270" s="2"/>
      <c r="F2270" s="10"/>
      <c r="G2270" s="8"/>
    </row>
    <row r="2271" spans="4:7" ht="24" customHeight="1" x14ac:dyDescent="0.25">
      <c r="D2271" s="8"/>
      <c r="E2271" s="2"/>
      <c r="F2271" s="10"/>
      <c r="G2271" s="8"/>
    </row>
    <row r="2272" spans="4:7" ht="24" customHeight="1" x14ac:dyDescent="0.25">
      <c r="D2272" s="8"/>
      <c r="E2272" s="2"/>
      <c r="F2272" s="10"/>
      <c r="G2272" s="8"/>
    </row>
    <row r="2273" spans="4:7" ht="24" customHeight="1" x14ac:dyDescent="0.25">
      <c r="D2273" s="8"/>
      <c r="E2273" s="2"/>
      <c r="F2273" s="10"/>
      <c r="G2273" s="8"/>
    </row>
    <row r="2274" spans="4:7" ht="24" customHeight="1" x14ac:dyDescent="0.25">
      <c r="D2274" s="8"/>
      <c r="E2274" s="2"/>
      <c r="F2274" s="10"/>
      <c r="G2274" s="8"/>
    </row>
    <row r="2275" spans="4:7" ht="24" customHeight="1" x14ac:dyDescent="0.25">
      <c r="D2275" s="8"/>
      <c r="E2275" s="2"/>
      <c r="F2275" s="10"/>
      <c r="G2275" s="8"/>
    </row>
    <row r="2276" spans="4:7" ht="24" customHeight="1" x14ac:dyDescent="0.25">
      <c r="D2276" s="8"/>
      <c r="E2276" s="2"/>
      <c r="F2276" s="10"/>
      <c r="G2276" s="8"/>
    </row>
    <row r="2277" spans="4:7" ht="24" customHeight="1" x14ac:dyDescent="0.25">
      <c r="D2277" s="8"/>
      <c r="E2277" s="2"/>
      <c r="F2277" s="10"/>
      <c r="G2277" s="8"/>
    </row>
    <row r="2278" spans="4:7" ht="24" customHeight="1" x14ac:dyDescent="0.25">
      <c r="D2278" s="8"/>
      <c r="E2278" s="2"/>
      <c r="F2278" s="10"/>
      <c r="G2278" s="8"/>
    </row>
    <row r="2279" spans="4:7" ht="24" customHeight="1" x14ac:dyDescent="0.25">
      <c r="D2279" s="8"/>
      <c r="E2279" s="2"/>
      <c r="F2279" s="10"/>
      <c r="G2279" s="8"/>
    </row>
    <row r="2280" spans="4:7" ht="24" customHeight="1" x14ac:dyDescent="0.25">
      <c r="D2280" s="8"/>
      <c r="E2280" s="2"/>
      <c r="F2280" s="10"/>
      <c r="G2280" s="8"/>
    </row>
    <row r="2281" spans="4:7" ht="24" customHeight="1" x14ac:dyDescent="0.25">
      <c r="D2281" s="8"/>
      <c r="E2281" s="2"/>
      <c r="F2281" s="10"/>
      <c r="G2281" s="8"/>
    </row>
    <row r="2282" spans="4:7" ht="24" customHeight="1" x14ac:dyDescent="0.25">
      <c r="D2282" s="8"/>
      <c r="E2282" s="2"/>
      <c r="F2282" s="10"/>
      <c r="G2282" s="8"/>
    </row>
    <row r="2283" spans="4:7" ht="24" customHeight="1" x14ac:dyDescent="0.25">
      <c r="D2283" s="8"/>
      <c r="E2283" s="2"/>
      <c r="F2283" s="10"/>
      <c r="G2283" s="8"/>
    </row>
    <row r="2284" spans="4:7" ht="24" customHeight="1" x14ac:dyDescent="0.25">
      <c r="D2284" s="8"/>
      <c r="E2284" s="2"/>
      <c r="F2284" s="10"/>
      <c r="G2284" s="8"/>
    </row>
    <row r="2285" spans="4:7" ht="24" customHeight="1" x14ac:dyDescent="0.25">
      <c r="D2285" s="8"/>
      <c r="E2285" s="2"/>
      <c r="F2285" s="10"/>
      <c r="G2285" s="8"/>
    </row>
    <row r="2286" spans="4:7" ht="24" customHeight="1" x14ac:dyDescent="0.25">
      <c r="D2286" s="8"/>
      <c r="E2286" s="2"/>
      <c r="F2286" s="10"/>
      <c r="G2286" s="8"/>
    </row>
    <row r="2287" spans="4:7" ht="24" customHeight="1" x14ac:dyDescent="0.25">
      <c r="D2287" s="8"/>
      <c r="E2287" s="2"/>
      <c r="F2287" s="10"/>
      <c r="G2287" s="8"/>
    </row>
    <row r="2288" spans="4:7" ht="24" customHeight="1" x14ac:dyDescent="0.25">
      <c r="D2288" s="8"/>
      <c r="E2288" s="2"/>
      <c r="F2288" s="10"/>
      <c r="G2288" s="8"/>
    </row>
    <row r="2289" spans="4:7" ht="24" customHeight="1" x14ac:dyDescent="0.25">
      <c r="D2289" s="8"/>
      <c r="E2289" s="2"/>
      <c r="F2289" s="10"/>
      <c r="G2289" s="8"/>
    </row>
    <row r="2290" spans="4:7" ht="24" customHeight="1" x14ac:dyDescent="0.25">
      <c r="D2290" s="8"/>
      <c r="E2290" s="2"/>
      <c r="F2290" s="10"/>
      <c r="G2290" s="8"/>
    </row>
    <row r="2291" spans="4:7" ht="24" customHeight="1" x14ac:dyDescent="0.25">
      <c r="D2291" s="8"/>
      <c r="E2291" s="2"/>
      <c r="F2291" s="10"/>
      <c r="G2291" s="8"/>
    </row>
    <row r="2292" spans="4:7" ht="24" customHeight="1" x14ac:dyDescent="0.25">
      <c r="D2292" s="8"/>
      <c r="E2292" s="2"/>
      <c r="F2292" s="10"/>
      <c r="G2292" s="8"/>
    </row>
    <row r="2293" spans="4:7" ht="24" customHeight="1" x14ac:dyDescent="0.25">
      <c r="D2293" s="8"/>
      <c r="E2293" s="2"/>
      <c r="F2293" s="10"/>
      <c r="G2293" s="8"/>
    </row>
    <row r="2294" spans="4:7" ht="24" customHeight="1" x14ac:dyDescent="0.25">
      <c r="D2294" s="8"/>
      <c r="E2294" s="2"/>
      <c r="F2294" s="10"/>
      <c r="G2294" s="8"/>
    </row>
    <row r="2295" spans="4:7" ht="24" customHeight="1" x14ac:dyDescent="0.25">
      <c r="D2295" s="8"/>
      <c r="E2295" s="2"/>
      <c r="F2295" s="10"/>
      <c r="G2295" s="8"/>
    </row>
    <row r="2296" spans="4:7" ht="24" customHeight="1" x14ac:dyDescent="0.25">
      <c r="D2296" s="8"/>
      <c r="E2296" s="2"/>
      <c r="F2296" s="10"/>
      <c r="G2296" s="8"/>
    </row>
    <row r="2297" spans="4:7" ht="24" customHeight="1" x14ac:dyDescent="0.25">
      <c r="D2297" s="8"/>
      <c r="E2297" s="2"/>
      <c r="F2297" s="10"/>
      <c r="G2297" s="8"/>
    </row>
    <row r="2298" spans="4:7" ht="24" customHeight="1" x14ac:dyDescent="0.25">
      <c r="D2298" s="8"/>
      <c r="E2298" s="2"/>
      <c r="F2298" s="10"/>
      <c r="G2298" s="8"/>
    </row>
    <row r="2299" spans="4:7" ht="24" customHeight="1" x14ac:dyDescent="0.25">
      <c r="D2299" s="8"/>
      <c r="E2299" s="2"/>
      <c r="F2299" s="10"/>
      <c r="G2299" s="8"/>
    </row>
    <row r="2300" spans="4:7" ht="24" customHeight="1" x14ac:dyDescent="0.25">
      <c r="D2300" s="8"/>
      <c r="E2300" s="2"/>
      <c r="F2300" s="10"/>
      <c r="G2300" s="8"/>
    </row>
    <row r="2301" spans="4:7" ht="24" customHeight="1" x14ac:dyDescent="0.25">
      <c r="D2301" s="8"/>
      <c r="E2301" s="2"/>
      <c r="F2301" s="10"/>
      <c r="G2301" s="8"/>
    </row>
    <row r="2302" spans="4:7" ht="24" customHeight="1" x14ac:dyDescent="0.25">
      <c r="D2302" s="8"/>
      <c r="E2302" s="2"/>
      <c r="F2302" s="10"/>
      <c r="G2302" s="8"/>
    </row>
    <row r="2303" spans="4:7" ht="24" customHeight="1" x14ac:dyDescent="0.25">
      <c r="D2303" s="8"/>
      <c r="E2303" s="2"/>
      <c r="F2303" s="10"/>
      <c r="G2303" s="8"/>
    </row>
    <row r="2304" spans="4:7" ht="24" customHeight="1" x14ac:dyDescent="0.25">
      <c r="D2304" s="8"/>
      <c r="E2304" s="2"/>
      <c r="F2304" s="10"/>
      <c r="G2304" s="8"/>
    </row>
    <row r="2305" spans="4:7" ht="24" customHeight="1" x14ac:dyDescent="0.25">
      <c r="D2305" s="8"/>
      <c r="E2305" s="2"/>
      <c r="F2305" s="10"/>
      <c r="G2305" s="8"/>
    </row>
    <row r="2306" spans="4:7" ht="24" customHeight="1" x14ac:dyDescent="0.25">
      <c r="D2306" s="8"/>
      <c r="E2306" s="2"/>
      <c r="F2306" s="10"/>
      <c r="G2306" s="8"/>
    </row>
    <row r="2307" spans="4:7" ht="24" customHeight="1" x14ac:dyDescent="0.25">
      <c r="D2307" s="8"/>
      <c r="E2307" s="2"/>
      <c r="F2307" s="10"/>
      <c r="G2307" s="8"/>
    </row>
    <row r="2308" spans="4:7" ht="24" customHeight="1" x14ac:dyDescent="0.25">
      <c r="D2308" s="8"/>
      <c r="E2308" s="2"/>
      <c r="F2308" s="10"/>
      <c r="G2308" s="8"/>
    </row>
    <row r="2309" spans="4:7" ht="24" customHeight="1" x14ac:dyDescent="0.25">
      <c r="D2309" s="8"/>
      <c r="E2309" s="2"/>
      <c r="F2309" s="10"/>
      <c r="G2309" s="8"/>
    </row>
    <row r="2310" spans="4:7" ht="24" customHeight="1" x14ac:dyDescent="0.25">
      <c r="D2310" s="8"/>
      <c r="E2310" s="2"/>
      <c r="F2310" s="10"/>
      <c r="G2310" s="8"/>
    </row>
    <row r="2311" spans="4:7" ht="24" customHeight="1" x14ac:dyDescent="0.25">
      <c r="D2311" s="8"/>
      <c r="E2311" s="2"/>
      <c r="F2311" s="10"/>
      <c r="G2311" s="8"/>
    </row>
    <row r="2312" spans="4:7" ht="24" customHeight="1" x14ac:dyDescent="0.25">
      <c r="D2312" s="8"/>
      <c r="E2312" s="2"/>
      <c r="F2312" s="10"/>
      <c r="G2312" s="8"/>
    </row>
    <row r="2313" spans="4:7" ht="24" customHeight="1" x14ac:dyDescent="0.25">
      <c r="D2313" s="8"/>
      <c r="E2313" s="2"/>
      <c r="F2313" s="10"/>
      <c r="G2313" s="8"/>
    </row>
    <row r="2314" spans="4:7" ht="24" customHeight="1" x14ac:dyDescent="0.25">
      <c r="D2314" s="8"/>
      <c r="E2314" s="2"/>
      <c r="F2314" s="10"/>
      <c r="G2314" s="8"/>
    </row>
    <row r="2315" spans="4:7" ht="24" customHeight="1" x14ac:dyDescent="0.25">
      <c r="D2315" s="8"/>
      <c r="E2315" s="2"/>
      <c r="F2315" s="10"/>
      <c r="G2315" s="8"/>
    </row>
    <row r="2316" spans="4:7" ht="24" customHeight="1" x14ac:dyDescent="0.25">
      <c r="D2316" s="8"/>
      <c r="E2316" s="2"/>
      <c r="F2316" s="10"/>
      <c r="G2316" s="8"/>
    </row>
    <row r="2317" spans="4:7" ht="24" customHeight="1" x14ac:dyDescent="0.25">
      <c r="D2317" s="8"/>
      <c r="E2317" s="2"/>
      <c r="F2317" s="10"/>
      <c r="G2317" s="8"/>
    </row>
    <row r="2318" spans="4:7" ht="24" customHeight="1" x14ac:dyDescent="0.25">
      <c r="D2318" s="8"/>
      <c r="E2318" s="2"/>
      <c r="F2318" s="10"/>
      <c r="G2318" s="8"/>
    </row>
    <row r="2319" spans="4:7" ht="24" customHeight="1" x14ac:dyDescent="0.25">
      <c r="D2319" s="8"/>
      <c r="E2319" s="2"/>
      <c r="F2319" s="10"/>
      <c r="G2319" s="8"/>
    </row>
    <row r="2320" spans="4:7" ht="24" customHeight="1" x14ac:dyDescent="0.25">
      <c r="D2320" s="8"/>
      <c r="E2320" s="2"/>
      <c r="F2320" s="10"/>
      <c r="G2320" s="8"/>
    </row>
    <row r="2321" spans="4:7" ht="24" customHeight="1" x14ac:dyDescent="0.25">
      <c r="D2321" s="8"/>
      <c r="E2321" s="2"/>
      <c r="F2321" s="10"/>
      <c r="G2321" s="8"/>
    </row>
    <row r="2322" spans="4:7" ht="24" customHeight="1" x14ac:dyDescent="0.25">
      <c r="D2322" s="8"/>
      <c r="E2322" s="2"/>
      <c r="F2322" s="10"/>
      <c r="G2322" s="8"/>
    </row>
    <row r="2323" spans="4:7" ht="24" customHeight="1" x14ac:dyDescent="0.25">
      <c r="D2323" s="8"/>
      <c r="E2323" s="2"/>
      <c r="F2323" s="10"/>
      <c r="G2323" s="8"/>
    </row>
    <row r="2324" spans="4:7" ht="24" customHeight="1" x14ac:dyDescent="0.25">
      <c r="D2324" s="8"/>
      <c r="E2324" s="2"/>
      <c r="F2324" s="10"/>
      <c r="G2324" s="8"/>
    </row>
    <row r="2325" spans="4:7" ht="24" customHeight="1" x14ac:dyDescent="0.25">
      <c r="D2325" s="8"/>
      <c r="E2325" s="2"/>
      <c r="F2325" s="10"/>
      <c r="G2325" s="8"/>
    </row>
    <row r="2326" spans="4:7" ht="24" customHeight="1" x14ac:dyDescent="0.25">
      <c r="D2326" s="8"/>
      <c r="E2326" s="2"/>
      <c r="F2326" s="10"/>
      <c r="G2326" s="8"/>
    </row>
    <row r="2327" spans="4:7" ht="24" customHeight="1" x14ac:dyDescent="0.25">
      <c r="D2327" s="8"/>
      <c r="E2327" s="2"/>
      <c r="F2327" s="10"/>
      <c r="G2327" s="8"/>
    </row>
    <row r="2328" spans="4:7" ht="24" customHeight="1" x14ac:dyDescent="0.25">
      <c r="D2328" s="8"/>
      <c r="E2328" s="2"/>
      <c r="F2328" s="10"/>
      <c r="G2328" s="8"/>
    </row>
    <row r="2329" spans="4:7" ht="24" customHeight="1" x14ac:dyDescent="0.25">
      <c r="D2329" s="8"/>
      <c r="E2329" s="2"/>
      <c r="F2329" s="10"/>
      <c r="G2329" s="8"/>
    </row>
    <row r="2330" spans="4:7" ht="24" customHeight="1" x14ac:dyDescent="0.25">
      <c r="D2330" s="8"/>
      <c r="E2330" s="2"/>
      <c r="F2330" s="10"/>
      <c r="G2330" s="8"/>
    </row>
    <row r="2331" spans="4:7" ht="24" customHeight="1" x14ac:dyDescent="0.25">
      <c r="D2331" s="8"/>
      <c r="E2331" s="2"/>
      <c r="F2331" s="10"/>
      <c r="G2331" s="8"/>
    </row>
    <row r="2332" spans="4:7" ht="24" customHeight="1" x14ac:dyDescent="0.25">
      <c r="D2332" s="8"/>
      <c r="E2332" s="2"/>
      <c r="F2332" s="10"/>
      <c r="G2332" s="8"/>
    </row>
    <row r="2333" spans="4:7" ht="24" customHeight="1" x14ac:dyDescent="0.25">
      <c r="D2333" s="8"/>
      <c r="E2333" s="2"/>
      <c r="F2333" s="10"/>
      <c r="G2333" s="8"/>
    </row>
    <row r="2334" spans="4:7" ht="24" customHeight="1" x14ac:dyDescent="0.25">
      <c r="D2334" s="8"/>
      <c r="E2334" s="2"/>
      <c r="F2334" s="10"/>
      <c r="G2334" s="8"/>
    </row>
    <row r="2335" spans="4:7" ht="24" customHeight="1" x14ac:dyDescent="0.25">
      <c r="D2335" s="8"/>
      <c r="E2335" s="2"/>
      <c r="F2335" s="10"/>
      <c r="G2335" s="8"/>
    </row>
    <row r="2336" spans="4:7" ht="24" customHeight="1" x14ac:dyDescent="0.25">
      <c r="D2336" s="8"/>
      <c r="E2336" s="2"/>
      <c r="F2336" s="10"/>
      <c r="G2336" s="8"/>
    </row>
    <row r="2337" spans="4:7" ht="24" customHeight="1" x14ac:dyDescent="0.25">
      <c r="D2337" s="8"/>
      <c r="E2337" s="2"/>
      <c r="F2337" s="10"/>
      <c r="G2337" s="8"/>
    </row>
    <row r="2338" spans="4:7" ht="24" customHeight="1" x14ac:dyDescent="0.25">
      <c r="D2338" s="8"/>
      <c r="E2338" s="2"/>
      <c r="F2338" s="10"/>
      <c r="G2338" s="8"/>
    </row>
    <row r="2339" spans="4:7" ht="24" customHeight="1" x14ac:dyDescent="0.25">
      <c r="D2339" s="8"/>
      <c r="E2339" s="2"/>
      <c r="F2339" s="10"/>
      <c r="G2339" s="8"/>
    </row>
    <row r="2340" spans="4:7" ht="24" customHeight="1" x14ac:dyDescent="0.25">
      <c r="D2340" s="8"/>
      <c r="E2340" s="2"/>
      <c r="F2340" s="10"/>
      <c r="G2340" s="8"/>
    </row>
    <row r="2341" spans="4:7" ht="24" customHeight="1" x14ac:dyDescent="0.25">
      <c r="D2341" s="8"/>
      <c r="E2341" s="2"/>
      <c r="F2341" s="10"/>
      <c r="G2341" s="8"/>
    </row>
    <row r="2342" spans="4:7" ht="24" customHeight="1" x14ac:dyDescent="0.25">
      <c r="D2342" s="8"/>
      <c r="E2342" s="2"/>
      <c r="F2342" s="10"/>
      <c r="G2342" s="8"/>
    </row>
    <row r="2343" spans="4:7" ht="24" customHeight="1" x14ac:dyDescent="0.25">
      <c r="D2343" s="8"/>
      <c r="E2343" s="2"/>
      <c r="F2343" s="10"/>
      <c r="G2343" s="8"/>
    </row>
    <row r="2344" spans="4:7" ht="24" customHeight="1" x14ac:dyDescent="0.25">
      <c r="D2344" s="8"/>
      <c r="E2344" s="2"/>
      <c r="F2344" s="10"/>
      <c r="G2344" s="8"/>
    </row>
    <row r="2345" spans="4:7" ht="24" customHeight="1" x14ac:dyDescent="0.25">
      <c r="D2345" s="8"/>
      <c r="E2345" s="2"/>
      <c r="F2345" s="10"/>
      <c r="G2345" s="8"/>
    </row>
    <row r="2346" spans="4:7" ht="24" customHeight="1" x14ac:dyDescent="0.25">
      <c r="D2346" s="8"/>
      <c r="E2346" s="2"/>
      <c r="F2346" s="10"/>
      <c r="G2346" s="8"/>
    </row>
    <row r="2347" spans="4:7" ht="24" customHeight="1" x14ac:dyDescent="0.25">
      <c r="D2347" s="8"/>
      <c r="E2347" s="2"/>
      <c r="F2347" s="10"/>
      <c r="G2347" s="8"/>
    </row>
    <row r="2348" spans="4:7" ht="24" customHeight="1" x14ac:dyDescent="0.25">
      <c r="D2348" s="8"/>
      <c r="E2348" s="2"/>
      <c r="F2348" s="10"/>
      <c r="G2348" s="8"/>
    </row>
    <row r="2349" spans="4:7" ht="24" customHeight="1" x14ac:dyDescent="0.25">
      <c r="D2349" s="8"/>
      <c r="E2349" s="2"/>
      <c r="F2349" s="10"/>
      <c r="G2349" s="8"/>
    </row>
    <row r="2350" spans="4:7" ht="24" customHeight="1" x14ac:dyDescent="0.25">
      <c r="D2350" s="8"/>
      <c r="E2350" s="2"/>
      <c r="F2350" s="10"/>
      <c r="G2350" s="8"/>
    </row>
    <row r="2351" spans="4:7" ht="24" customHeight="1" x14ac:dyDescent="0.25">
      <c r="D2351" s="8"/>
      <c r="E2351" s="2"/>
      <c r="F2351" s="10"/>
      <c r="G2351" s="8"/>
    </row>
    <row r="2352" spans="4:7" ht="24" customHeight="1" x14ac:dyDescent="0.25">
      <c r="D2352" s="8"/>
      <c r="E2352" s="2"/>
      <c r="F2352" s="10"/>
      <c r="G2352" s="8"/>
    </row>
    <row r="2353" spans="4:7" ht="24" customHeight="1" x14ac:dyDescent="0.25">
      <c r="D2353" s="8"/>
      <c r="E2353" s="2"/>
      <c r="F2353" s="10"/>
      <c r="G2353" s="8"/>
    </row>
    <row r="2354" spans="4:7" ht="24" customHeight="1" x14ac:dyDescent="0.25">
      <c r="D2354" s="8"/>
      <c r="E2354" s="2"/>
      <c r="F2354" s="10"/>
      <c r="G2354" s="8"/>
    </row>
    <row r="2355" spans="4:7" ht="24" customHeight="1" x14ac:dyDescent="0.25">
      <c r="D2355" s="8"/>
      <c r="E2355" s="2"/>
      <c r="F2355" s="10"/>
      <c r="G2355" s="8"/>
    </row>
    <row r="2356" spans="4:7" ht="24" customHeight="1" x14ac:dyDescent="0.25">
      <c r="D2356" s="8"/>
      <c r="E2356" s="2"/>
      <c r="F2356" s="10"/>
      <c r="G2356" s="8"/>
    </row>
    <row r="2357" spans="4:7" ht="24" customHeight="1" x14ac:dyDescent="0.25">
      <c r="D2357" s="8"/>
      <c r="E2357" s="2"/>
      <c r="F2357" s="10"/>
      <c r="G2357" s="8"/>
    </row>
    <row r="2358" spans="4:7" ht="24" customHeight="1" x14ac:dyDescent="0.25">
      <c r="D2358" s="8"/>
      <c r="E2358" s="2"/>
      <c r="F2358" s="10"/>
      <c r="G2358" s="8"/>
    </row>
    <row r="2359" spans="4:7" ht="24" customHeight="1" x14ac:dyDescent="0.25">
      <c r="D2359" s="8"/>
      <c r="E2359" s="2"/>
      <c r="F2359" s="10"/>
      <c r="G2359" s="8"/>
    </row>
    <row r="2360" spans="4:7" ht="24" customHeight="1" x14ac:dyDescent="0.25">
      <c r="D2360" s="8"/>
      <c r="E2360" s="2"/>
      <c r="F2360" s="10"/>
      <c r="G2360" s="8"/>
    </row>
    <row r="2361" spans="4:7" ht="24" customHeight="1" x14ac:dyDescent="0.25">
      <c r="D2361" s="8"/>
      <c r="E2361" s="2"/>
      <c r="F2361" s="10"/>
      <c r="G2361" s="8"/>
    </row>
    <row r="2362" spans="4:7" ht="24" customHeight="1" x14ac:dyDescent="0.25">
      <c r="D2362" s="8"/>
      <c r="E2362" s="2"/>
      <c r="F2362" s="10"/>
      <c r="G2362" s="8"/>
    </row>
    <row r="2363" spans="4:7" ht="24" customHeight="1" x14ac:dyDescent="0.25">
      <c r="D2363" s="8"/>
      <c r="G2363" s="8"/>
    </row>
  </sheetData>
  <autoFilter ref="A2:I375" xr:uid="{30C6A11A-8A32-41BD-9616-9703CD99381B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47FE8-DD15-44D6-A5AC-72F503F5EEFD}">
  <sheetPr>
    <tabColor theme="0"/>
  </sheetPr>
  <dimension ref="A1:AF106"/>
  <sheetViews>
    <sheetView zoomScale="55" zoomScaleNormal="55" workbookViewId="0">
      <pane ySplit="2" topLeftCell="A3" activePane="bottomLeft" state="frozen"/>
      <selection activeCell="C35" sqref="C35"/>
      <selection pane="bottomLeft" activeCell="S11" sqref="S11"/>
    </sheetView>
  </sheetViews>
  <sheetFormatPr defaultRowHeight="90.75" customHeight="1" x14ac:dyDescent="0.25"/>
  <cols>
    <col min="1" max="1" width="16" style="46" bestFit="1" customWidth="1"/>
    <col min="2" max="2" width="16" style="10" customWidth="1"/>
    <col min="3" max="3" width="30.42578125" style="43" bestFit="1" customWidth="1"/>
    <col min="4" max="4" width="8.5703125" style="43" bestFit="1" customWidth="1"/>
    <col min="5" max="5" width="17.85546875" style="43" bestFit="1" customWidth="1"/>
    <col min="6" max="6" width="23.85546875" style="43" customWidth="1"/>
    <col min="7" max="7" width="15" style="44" bestFit="1" customWidth="1"/>
    <col min="8" max="8" width="17.140625" style="45" bestFit="1" customWidth="1"/>
    <col min="9" max="9" width="11.5703125" style="10" bestFit="1" customWidth="1"/>
    <col min="10" max="16" width="11.42578125" style="10" bestFit="1" customWidth="1"/>
    <col min="17" max="17" width="11.42578125" style="44" bestFit="1" customWidth="1"/>
    <col min="18" max="19" width="11.5703125" style="10" bestFit="1" customWidth="1"/>
    <col min="20" max="23" width="14.28515625" style="10" bestFit="1" customWidth="1"/>
    <col min="24" max="24" width="11.5703125" style="10" bestFit="1" customWidth="1"/>
    <col min="25" max="26" width="12.5703125" style="10" bestFit="1" customWidth="1"/>
    <col min="27" max="27" width="13" style="10" bestFit="1" customWidth="1"/>
    <col min="28" max="31" width="11.140625" style="10" bestFit="1" customWidth="1"/>
    <col min="32" max="32" width="11.140625" style="44" customWidth="1"/>
    <col min="33" max="16384" width="9.140625" style="10"/>
  </cols>
  <sheetData>
    <row r="1" spans="1:32" s="37" customFormat="1" ht="25.5" customHeight="1" x14ac:dyDescent="0.25">
      <c r="A1" s="46"/>
      <c r="C1" s="38"/>
      <c r="D1" s="38"/>
      <c r="E1" s="38"/>
      <c r="F1" s="38"/>
      <c r="G1" s="144" t="s">
        <v>2659</v>
      </c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5"/>
    </row>
    <row r="2" spans="1:32" s="39" customFormat="1" ht="15" x14ac:dyDescent="0.25">
      <c r="A2" s="39" t="s">
        <v>2660</v>
      </c>
      <c r="B2" s="39" t="s">
        <v>2661</v>
      </c>
      <c r="C2" s="40" t="s">
        <v>2662</v>
      </c>
      <c r="D2" s="40" t="s">
        <v>2663</v>
      </c>
      <c r="E2" s="40" t="s">
        <v>2664</v>
      </c>
      <c r="F2" s="40"/>
      <c r="G2" s="41" t="s">
        <v>2665</v>
      </c>
      <c r="H2" s="42" t="s">
        <v>2666</v>
      </c>
      <c r="I2" s="39" t="s">
        <v>2667</v>
      </c>
      <c r="J2" s="39" t="s">
        <v>2668</v>
      </c>
      <c r="K2" s="39" t="s">
        <v>2669</v>
      </c>
      <c r="L2" s="39" t="s">
        <v>2670</v>
      </c>
      <c r="M2" s="39" t="s">
        <v>2671</v>
      </c>
      <c r="N2" s="39" t="s">
        <v>2672</v>
      </c>
      <c r="O2" s="39" t="s">
        <v>2673</v>
      </c>
      <c r="P2" s="39" t="s">
        <v>2674</v>
      </c>
      <c r="Q2" s="41" t="s">
        <v>2675</v>
      </c>
      <c r="R2" s="39" t="s">
        <v>2676</v>
      </c>
      <c r="S2" s="39" t="s">
        <v>2677</v>
      </c>
      <c r="T2" s="39" t="s">
        <v>2678</v>
      </c>
      <c r="U2" s="39" t="s">
        <v>2679</v>
      </c>
      <c r="V2" s="39" t="s">
        <v>2678</v>
      </c>
      <c r="W2" s="39" t="s">
        <v>2680</v>
      </c>
      <c r="X2" s="39" t="s">
        <v>2681</v>
      </c>
      <c r="Y2" s="39" t="s">
        <v>2682</v>
      </c>
      <c r="Z2" s="39" t="s">
        <v>2683</v>
      </c>
      <c r="AA2" s="39" t="s">
        <v>2684</v>
      </c>
      <c r="AB2" s="39" t="s">
        <v>2685</v>
      </c>
      <c r="AC2" s="39" t="s">
        <v>2686</v>
      </c>
      <c r="AD2" s="39" t="s">
        <v>2687</v>
      </c>
      <c r="AE2" s="39" t="s">
        <v>2688</v>
      </c>
      <c r="AF2" s="41" t="s">
        <v>2689</v>
      </c>
    </row>
    <row r="3" spans="1:32" s="39" customFormat="1" ht="15" x14ac:dyDescent="0.25">
      <c r="C3" s="40"/>
      <c r="D3" s="40"/>
      <c r="E3" s="40"/>
      <c r="F3" s="40"/>
      <c r="G3" s="41"/>
      <c r="H3" s="42"/>
      <c r="Q3" s="41"/>
      <c r="AF3" s="41"/>
    </row>
    <row r="4" spans="1:32" ht="90.75" customHeight="1" x14ac:dyDescent="0.25">
      <c r="A4" s="47" t="s">
        <v>2690</v>
      </c>
      <c r="B4" s="3"/>
      <c r="C4" s="48" t="s">
        <v>2691</v>
      </c>
      <c r="D4" s="48" t="s">
        <v>2692</v>
      </c>
      <c r="E4" s="48" t="s">
        <v>2693</v>
      </c>
      <c r="F4" s="48" t="str">
        <f>A4&amp;"-"&amp;E4</f>
        <v>800TB-Brisco</v>
      </c>
      <c r="G4" s="3"/>
      <c r="H4" s="3" t="s">
        <v>2694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ht="90.75" customHeight="1" x14ac:dyDescent="0.25">
      <c r="A5" s="47" t="s">
        <v>2695</v>
      </c>
      <c r="B5" s="3"/>
      <c r="C5" s="48" t="s">
        <v>2696</v>
      </c>
      <c r="D5" s="48" t="s">
        <v>2692</v>
      </c>
      <c r="E5" s="48" t="s">
        <v>2693</v>
      </c>
      <c r="F5" s="48" t="str">
        <f t="shared" ref="F5:F68" si="0">A5&amp;"-"&amp;E5</f>
        <v>801TB-Brisco</v>
      </c>
      <c r="G5" s="3"/>
      <c r="H5" s="3" t="s">
        <v>2694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1:32" ht="90.75" customHeight="1" x14ac:dyDescent="0.25">
      <c r="A6" s="49" t="s">
        <v>2697</v>
      </c>
      <c r="B6" s="3"/>
      <c r="C6" s="48" t="s">
        <v>2698</v>
      </c>
      <c r="D6" s="48" t="s">
        <v>2692</v>
      </c>
      <c r="E6" s="48" t="s">
        <v>2693</v>
      </c>
      <c r="F6" s="48" t="str">
        <f t="shared" si="0"/>
        <v>802TB-Brisco</v>
      </c>
      <c r="G6" s="3"/>
      <c r="H6" s="3" t="s">
        <v>2694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90.75" customHeight="1" x14ac:dyDescent="0.25">
      <c r="A7" s="49" t="s">
        <v>2699</v>
      </c>
      <c r="B7" s="3"/>
      <c r="C7" s="48" t="s">
        <v>2700</v>
      </c>
      <c r="D7" s="48" t="s">
        <v>2692</v>
      </c>
      <c r="E7" s="48" t="s">
        <v>2693</v>
      </c>
      <c r="F7" s="48" t="str">
        <f t="shared" si="0"/>
        <v>5000NS-Brisco</v>
      </c>
      <c r="G7" s="3" t="s">
        <v>2694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1:32" ht="90.75" customHeight="1" x14ac:dyDescent="0.25">
      <c r="A8" s="49" t="s">
        <v>2701</v>
      </c>
      <c r="B8" s="3"/>
      <c r="C8" s="48" t="s">
        <v>2702</v>
      </c>
      <c r="D8" s="48" t="s">
        <v>2703</v>
      </c>
      <c r="E8" s="48" t="s">
        <v>2704</v>
      </c>
      <c r="F8" s="48" t="str">
        <f t="shared" si="0"/>
        <v>DECAL-Brisco Brands</v>
      </c>
      <c r="G8" s="3"/>
      <c r="H8" s="3" t="s">
        <v>2694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1:32" ht="90.75" customHeight="1" x14ac:dyDescent="0.25">
      <c r="A9" s="49" t="s">
        <v>2705</v>
      </c>
      <c r="B9" s="3"/>
      <c r="C9" s="48" t="s">
        <v>2706</v>
      </c>
      <c r="D9" s="48" t="s">
        <v>2703</v>
      </c>
      <c r="E9" s="48" t="s">
        <v>2704</v>
      </c>
      <c r="F9" s="48" t="str">
        <f t="shared" si="0"/>
        <v>FMUG-Brisco Brands</v>
      </c>
      <c r="G9" s="3"/>
      <c r="H9" s="3" t="s">
        <v>2694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1:32" ht="90.75" customHeight="1" x14ac:dyDescent="0.25">
      <c r="A10" s="49" t="s">
        <v>2707</v>
      </c>
      <c r="B10" s="3"/>
      <c r="C10" s="48" t="s">
        <v>2706</v>
      </c>
      <c r="D10" s="48" t="s">
        <v>2703</v>
      </c>
      <c r="E10" s="48" t="s">
        <v>2704</v>
      </c>
      <c r="F10" s="48" t="str">
        <f t="shared" si="0"/>
        <v>SMUG-Brisco Brands</v>
      </c>
      <c r="G10" s="3"/>
      <c r="H10" s="3" t="s">
        <v>2694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1:32" ht="90.75" customHeight="1" x14ac:dyDescent="0.25">
      <c r="A11" s="49" t="s">
        <v>2708</v>
      </c>
      <c r="B11" s="3"/>
      <c r="C11" s="48" t="s">
        <v>2709</v>
      </c>
      <c r="D11" s="48" t="s">
        <v>2710</v>
      </c>
      <c r="E11" s="48" t="s">
        <v>2704</v>
      </c>
      <c r="F11" s="48" t="str">
        <f t="shared" si="0"/>
        <v>GRFM-Brisco Brands</v>
      </c>
      <c r="G11" s="3" t="s">
        <v>2694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1:32" ht="90.75" customHeight="1" x14ac:dyDescent="0.25">
      <c r="A12" s="49" t="s">
        <v>2711</v>
      </c>
      <c r="B12" s="3"/>
      <c r="C12" s="48" t="s">
        <v>2712</v>
      </c>
      <c r="D12" s="48" t="s">
        <v>2710</v>
      </c>
      <c r="E12" s="48" t="s">
        <v>2704</v>
      </c>
      <c r="F12" s="48" t="str">
        <f t="shared" si="0"/>
        <v>MASK-Brisco Brands</v>
      </c>
      <c r="G12" s="3" t="s">
        <v>2694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1:32" ht="90.75" customHeight="1" x14ac:dyDescent="0.25">
      <c r="A13" s="49" t="s">
        <v>2713</v>
      </c>
      <c r="B13" s="3"/>
      <c r="C13" s="48" t="s">
        <v>2714</v>
      </c>
      <c r="D13" s="48" t="s">
        <v>2715</v>
      </c>
      <c r="E13" s="48" t="s">
        <v>2716</v>
      </c>
      <c r="F13" s="48" t="str">
        <f t="shared" si="0"/>
        <v>4400G-Gerber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ht="90.75" customHeight="1" x14ac:dyDescent="0.25">
      <c r="A14" s="49" t="s">
        <v>2406</v>
      </c>
      <c r="B14" s="3"/>
      <c r="C14" s="48" t="s">
        <v>2717</v>
      </c>
      <c r="D14" s="48" t="s">
        <v>2710</v>
      </c>
      <c r="E14" s="48" t="s">
        <v>2194</v>
      </c>
      <c r="F14" s="48" t="str">
        <f t="shared" si="0"/>
        <v>2400-Gildan</v>
      </c>
      <c r="G14" s="3"/>
      <c r="H14" s="3"/>
      <c r="I14" s="3"/>
      <c r="J14" s="3">
        <v>72</v>
      </c>
      <c r="K14" s="3">
        <v>72</v>
      </c>
      <c r="L14" s="3">
        <v>72</v>
      </c>
      <c r="M14" s="3">
        <v>72</v>
      </c>
      <c r="N14" s="3">
        <v>72</v>
      </c>
      <c r="O14" s="3">
        <v>36</v>
      </c>
      <c r="P14" s="3">
        <v>12</v>
      </c>
      <c r="Q14" s="3">
        <v>12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ht="90.75" customHeight="1" x14ac:dyDescent="0.25">
      <c r="A15" s="49" t="s">
        <v>2401</v>
      </c>
      <c r="B15" s="3"/>
      <c r="C15" s="48" t="s">
        <v>2718</v>
      </c>
      <c r="D15" s="48" t="s">
        <v>2710</v>
      </c>
      <c r="E15" s="48" t="s">
        <v>2194</v>
      </c>
      <c r="F15" s="48" t="str">
        <f t="shared" si="0"/>
        <v>5400-Gildan</v>
      </c>
      <c r="G15" s="3"/>
      <c r="H15" s="3"/>
      <c r="I15" s="3"/>
      <c r="J15" s="3">
        <v>72</v>
      </c>
      <c r="K15" s="3">
        <v>72</v>
      </c>
      <c r="L15" s="3">
        <v>72</v>
      </c>
      <c r="M15" s="3">
        <v>72</v>
      </c>
      <c r="N15" s="3">
        <v>72</v>
      </c>
      <c r="O15" s="3">
        <v>36</v>
      </c>
      <c r="P15" s="3">
        <v>12</v>
      </c>
      <c r="Q15" s="3">
        <v>12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ht="90.75" customHeight="1" x14ac:dyDescent="0.25">
      <c r="A16" s="49" t="s">
        <v>2413</v>
      </c>
      <c r="B16" s="3"/>
      <c r="C16" s="48" t="s">
        <v>2719</v>
      </c>
      <c r="D16" s="48" t="s">
        <v>2710</v>
      </c>
      <c r="E16" s="48" t="s">
        <v>2194</v>
      </c>
      <c r="F16" s="48" t="str">
        <f t="shared" si="0"/>
        <v>5700-Gildan</v>
      </c>
      <c r="G16" s="3"/>
      <c r="H16" s="3"/>
      <c r="I16" s="3">
        <v>72</v>
      </c>
      <c r="J16" s="3">
        <v>72</v>
      </c>
      <c r="K16" s="3">
        <v>72</v>
      </c>
      <c r="L16" s="3">
        <v>72</v>
      </c>
      <c r="M16" s="3">
        <v>72</v>
      </c>
      <c r="N16" s="3">
        <v>72</v>
      </c>
      <c r="O16" s="3">
        <v>36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90.75" customHeight="1" x14ac:dyDescent="0.25">
      <c r="A17" s="49" t="s">
        <v>2425</v>
      </c>
      <c r="B17" s="3"/>
      <c r="C17" s="48" t="s">
        <v>2720</v>
      </c>
      <c r="D17" s="48" t="s">
        <v>2710</v>
      </c>
      <c r="E17" s="48" t="s">
        <v>2194</v>
      </c>
      <c r="F17" s="48" t="str">
        <f t="shared" si="0"/>
        <v>18000-Gildan</v>
      </c>
      <c r="G17" s="3"/>
      <c r="H17" s="3"/>
      <c r="I17" s="3"/>
      <c r="J17" s="3">
        <v>36</v>
      </c>
      <c r="K17" s="3">
        <v>36</v>
      </c>
      <c r="L17" s="3">
        <v>36</v>
      </c>
      <c r="M17" s="3">
        <v>36</v>
      </c>
      <c r="N17" s="3">
        <v>36</v>
      </c>
      <c r="O17" s="3">
        <v>36</v>
      </c>
      <c r="P17" s="3">
        <v>12</v>
      </c>
      <c r="Q17" s="3">
        <v>12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90.75" customHeight="1" x14ac:dyDescent="0.25">
      <c r="A18" s="49" t="s">
        <v>2429</v>
      </c>
      <c r="B18" s="3"/>
      <c r="C18" s="48" t="s">
        <v>2721</v>
      </c>
      <c r="D18" s="48" t="s">
        <v>2710</v>
      </c>
      <c r="E18" s="48" t="s">
        <v>2194</v>
      </c>
      <c r="F18" s="48" t="str">
        <f t="shared" si="0"/>
        <v>18500-Gildan</v>
      </c>
      <c r="G18" s="3"/>
      <c r="H18" s="3"/>
      <c r="I18" s="3"/>
      <c r="J18" s="3">
        <v>24</v>
      </c>
      <c r="K18" s="3">
        <v>24</v>
      </c>
      <c r="L18" s="3">
        <v>24</v>
      </c>
      <c r="M18" s="3">
        <v>24</v>
      </c>
      <c r="N18" s="3">
        <v>24</v>
      </c>
      <c r="O18" s="3">
        <v>24</v>
      </c>
      <c r="P18" s="3">
        <v>12</v>
      </c>
      <c r="Q18" s="3">
        <v>12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90.75" customHeight="1" x14ac:dyDescent="0.25">
      <c r="A19" s="49" t="s">
        <v>2430</v>
      </c>
      <c r="B19" s="3"/>
      <c r="C19" s="48" t="s">
        <v>2722</v>
      </c>
      <c r="D19" s="48" t="s">
        <v>2710</v>
      </c>
      <c r="E19" s="48" t="s">
        <v>2194</v>
      </c>
      <c r="F19" s="48" t="str">
        <f t="shared" si="0"/>
        <v>18600-Gildan</v>
      </c>
      <c r="G19" s="3"/>
      <c r="H19" s="3"/>
      <c r="I19" s="3"/>
      <c r="J19" s="3">
        <v>24</v>
      </c>
      <c r="K19" s="3">
        <v>24</v>
      </c>
      <c r="L19" s="3">
        <v>24</v>
      </c>
      <c r="M19" s="3">
        <v>24</v>
      </c>
      <c r="N19" s="3">
        <v>24</v>
      </c>
      <c r="O19" s="3">
        <v>24</v>
      </c>
      <c r="P19" s="3">
        <v>12</v>
      </c>
      <c r="Q19" s="3">
        <v>12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90.75" customHeight="1" x14ac:dyDescent="0.25">
      <c r="A20" s="49" t="s">
        <v>2403</v>
      </c>
      <c r="B20" s="3"/>
      <c r="C20" s="48" t="s">
        <v>2723</v>
      </c>
      <c r="D20" s="48" t="s">
        <v>2710</v>
      </c>
      <c r="E20" s="48" t="s">
        <v>2194</v>
      </c>
      <c r="F20" s="48" t="str">
        <f t="shared" si="0"/>
        <v>2000-Gildan</v>
      </c>
      <c r="G20" s="3"/>
      <c r="H20" s="3"/>
      <c r="I20" s="3"/>
      <c r="J20" s="3">
        <v>72</v>
      </c>
      <c r="K20" s="3">
        <v>72</v>
      </c>
      <c r="L20" s="3">
        <v>72</v>
      </c>
      <c r="M20" s="3">
        <v>72</v>
      </c>
      <c r="N20" s="3">
        <v>72</v>
      </c>
      <c r="O20" s="3">
        <v>36</v>
      </c>
      <c r="P20" s="3">
        <v>12</v>
      </c>
      <c r="Q20" s="3">
        <v>12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90.75" customHeight="1" x14ac:dyDescent="0.25">
      <c r="A21" s="49" t="s">
        <v>2410</v>
      </c>
      <c r="B21" s="3"/>
      <c r="C21" s="48" t="s">
        <v>2723</v>
      </c>
      <c r="D21" s="48" t="s">
        <v>2710</v>
      </c>
      <c r="E21" s="48" t="s">
        <v>2194</v>
      </c>
      <c r="F21" s="48" t="str">
        <f t="shared" si="0"/>
        <v>5000-Gildan</v>
      </c>
      <c r="G21" s="3"/>
      <c r="H21" s="3"/>
      <c r="I21" s="3"/>
      <c r="J21" s="3">
        <v>72</v>
      </c>
      <c r="K21" s="3">
        <v>72</v>
      </c>
      <c r="L21" s="3">
        <v>72</v>
      </c>
      <c r="M21" s="3">
        <v>72</v>
      </c>
      <c r="N21" s="3">
        <v>72</v>
      </c>
      <c r="O21" s="3">
        <v>36</v>
      </c>
      <c r="P21" s="3">
        <v>12</v>
      </c>
      <c r="Q21" s="3">
        <v>12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90.75" customHeight="1" x14ac:dyDescent="0.25">
      <c r="A22" s="49" t="s">
        <v>2417</v>
      </c>
      <c r="B22" s="3"/>
      <c r="C22" s="48" t="s">
        <v>2724</v>
      </c>
      <c r="D22" s="48" t="s">
        <v>2710</v>
      </c>
      <c r="E22" s="48" t="s">
        <v>2194</v>
      </c>
      <c r="F22" s="48" t="str">
        <f t="shared" si="0"/>
        <v>8600-Gildan</v>
      </c>
      <c r="G22" s="3"/>
      <c r="H22" s="3"/>
      <c r="I22" s="3"/>
      <c r="J22" s="3">
        <v>72</v>
      </c>
      <c r="K22" s="3">
        <v>72</v>
      </c>
      <c r="L22" s="3">
        <v>72</v>
      </c>
      <c r="M22" s="3">
        <v>72</v>
      </c>
      <c r="N22" s="3">
        <v>72</v>
      </c>
      <c r="O22" s="3">
        <v>36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90.75" customHeight="1" x14ac:dyDescent="0.25">
      <c r="A23" s="49" t="s">
        <v>2443</v>
      </c>
      <c r="B23" s="3" t="s">
        <v>2703</v>
      </c>
      <c r="C23" s="48" t="s">
        <v>2725</v>
      </c>
      <c r="D23" s="48" t="s">
        <v>2710</v>
      </c>
      <c r="E23" s="48" t="s">
        <v>2194</v>
      </c>
      <c r="F23" s="48" t="str">
        <f t="shared" si="0"/>
        <v>64000-Gildan</v>
      </c>
      <c r="G23" s="3"/>
      <c r="H23" s="3"/>
      <c r="I23" s="3"/>
      <c r="J23" s="3">
        <v>72</v>
      </c>
      <c r="K23" s="3">
        <v>72</v>
      </c>
      <c r="L23" s="3">
        <v>72</v>
      </c>
      <c r="M23" s="3">
        <v>72</v>
      </c>
      <c r="N23" s="3">
        <v>72</v>
      </c>
      <c r="O23" s="3">
        <v>36</v>
      </c>
      <c r="P23" s="3">
        <v>12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90.75" customHeight="1" x14ac:dyDescent="0.25">
      <c r="A24" s="49" t="s">
        <v>2141</v>
      </c>
      <c r="B24" s="3"/>
      <c r="C24" s="48" t="s">
        <v>2726</v>
      </c>
      <c r="D24" s="48" t="s">
        <v>2710</v>
      </c>
      <c r="E24" s="48" t="s">
        <v>2194</v>
      </c>
      <c r="F24" s="48" t="str">
        <f t="shared" si="0"/>
        <v>2000T-Gildan</v>
      </c>
      <c r="G24" s="3"/>
      <c r="H24" s="3"/>
      <c r="I24" s="3"/>
      <c r="J24" s="3"/>
      <c r="K24" s="3"/>
      <c r="L24" s="3">
        <v>24</v>
      </c>
      <c r="M24" s="3">
        <v>24</v>
      </c>
      <c r="N24" s="3">
        <v>24</v>
      </c>
      <c r="O24" s="3">
        <v>24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90.75" customHeight="1" x14ac:dyDescent="0.25">
      <c r="A25" s="49" t="s">
        <v>2727</v>
      </c>
      <c r="B25" s="3"/>
      <c r="C25" s="48" t="s">
        <v>2723</v>
      </c>
      <c r="D25" s="48" t="s">
        <v>2710</v>
      </c>
      <c r="E25" s="48" t="s">
        <v>2728</v>
      </c>
      <c r="F25" s="48" t="str">
        <f t="shared" si="0"/>
        <v>50TD-TieDye USA - Color Tone</v>
      </c>
      <c r="G25" s="3"/>
      <c r="H25" s="3"/>
      <c r="I25" s="3" t="s">
        <v>2729</v>
      </c>
      <c r="J25" s="3" t="s">
        <v>2729</v>
      </c>
      <c r="K25" s="3" t="s">
        <v>2729</v>
      </c>
      <c r="L25" s="3" t="s">
        <v>2729</v>
      </c>
      <c r="M25" s="3" t="s">
        <v>2729</v>
      </c>
      <c r="N25" s="3" t="s">
        <v>2729</v>
      </c>
      <c r="O25" s="3" t="s">
        <v>2729</v>
      </c>
      <c r="P25" s="3" t="s">
        <v>2729</v>
      </c>
      <c r="Q25" s="3" t="s">
        <v>2729</v>
      </c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90.75" customHeight="1" x14ac:dyDescent="0.25">
      <c r="A26" s="49" t="s">
        <v>2119</v>
      </c>
      <c r="B26" s="3"/>
      <c r="C26" s="48" t="s">
        <v>2730</v>
      </c>
      <c r="D26" s="48" t="s">
        <v>2710</v>
      </c>
      <c r="E26" s="48" t="s">
        <v>2194</v>
      </c>
      <c r="F26" s="48" t="str">
        <f t="shared" si="0"/>
        <v>64V00-Gildan</v>
      </c>
      <c r="G26" s="3"/>
      <c r="H26" s="3"/>
      <c r="I26" s="3">
        <v>36</v>
      </c>
      <c r="J26" s="3">
        <v>36</v>
      </c>
      <c r="K26" s="3">
        <v>36</v>
      </c>
      <c r="L26" s="3">
        <v>36</v>
      </c>
      <c r="M26" s="3">
        <v>36</v>
      </c>
      <c r="N26" s="3">
        <v>36</v>
      </c>
      <c r="O26" s="3">
        <v>36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90.75" customHeight="1" x14ac:dyDescent="0.25">
      <c r="A27" s="49" t="s">
        <v>2404</v>
      </c>
      <c r="B27" s="3"/>
      <c r="C27" s="48" t="s">
        <v>2731</v>
      </c>
      <c r="D27" s="48" t="s">
        <v>2710</v>
      </c>
      <c r="E27" s="48" t="s">
        <v>2194</v>
      </c>
      <c r="F27" s="48" t="str">
        <f t="shared" si="0"/>
        <v>2200-Gildan</v>
      </c>
      <c r="G27" s="3"/>
      <c r="H27" s="3"/>
      <c r="I27" s="3"/>
      <c r="J27" s="3">
        <v>72</v>
      </c>
      <c r="K27" s="3">
        <v>72</v>
      </c>
      <c r="L27" s="3">
        <v>72</v>
      </c>
      <c r="M27" s="3">
        <v>72</v>
      </c>
      <c r="N27" s="3">
        <v>72</v>
      </c>
      <c r="O27" s="3">
        <v>36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90.75" customHeight="1" x14ac:dyDescent="0.25">
      <c r="A28" s="49" t="s">
        <v>2408</v>
      </c>
      <c r="B28" s="3"/>
      <c r="C28" s="48" t="s">
        <v>2732</v>
      </c>
      <c r="D28" s="48" t="s">
        <v>2710</v>
      </c>
      <c r="E28" s="48" t="s">
        <v>2194</v>
      </c>
      <c r="F28" s="48" t="str">
        <f t="shared" si="0"/>
        <v>2700-Gildan</v>
      </c>
      <c r="G28" s="3"/>
      <c r="H28" s="3"/>
      <c r="I28" s="3"/>
      <c r="J28" s="3">
        <v>72</v>
      </c>
      <c r="K28" s="3">
        <v>72</v>
      </c>
      <c r="L28" s="3">
        <v>72</v>
      </c>
      <c r="M28" s="3">
        <v>72</v>
      </c>
      <c r="N28" s="3">
        <v>72</v>
      </c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90.75" customHeight="1" x14ac:dyDescent="0.25">
      <c r="A29" s="49" t="s">
        <v>2142</v>
      </c>
      <c r="B29" s="3"/>
      <c r="C29" s="48" t="s">
        <v>2733</v>
      </c>
      <c r="D29" s="48" t="s">
        <v>2692</v>
      </c>
      <c r="E29" s="48" t="s">
        <v>2194</v>
      </c>
      <c r="F29" s="48" t="str">
        <f t="shared" si="0"/>
        <v>2000L-Gildan</v>
      </c>
      <c r="G29" s="3"/>
      <c r="H29" s="3"/>
      <c r="I29" s="3">
        <v>72</v>
      </c>
      <c r="J29" s="3">
        <v>72</v>
      </c>
      <c r="K29" s="3">
        <v>72</v>
      </c>
      <c r="L29" s="3">
        <v>72</v>
      </c>
      <c r="M29" s="3">
        <v>72</v>
      </c>
      <c r="N29" s="3">
        <v>72</v>
      </c>
      <c r="O29" s="3">
        <v>36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90.75" customHeight="1" x14ac:dyDescent="0.25">
      <c r="A30" s="49" t="s">
        <v>2129</v>
      </c>
      <c r="B30" s="3"/>
      <c r="C30" s="48" t="s">
        <v>2734</v>
      </c>
      <c r="D30" s="48" t="s">
        <v>2692</v>
      </c>
      <c r="E30" s="48" t="s">
        <v>2194</v>
      </c>
      <c r="F30" s="48" t="str">
        <f t="shared" si="0"/>
        <v>5000L-Gildan</v>
      </c>
      <c r="G30" s="3"/>
      <c r="H30" s="3"/>
      <c r="I30" s="3"/>
      <c r="J30" s="3">
        <v>36</v>
      </c>
      <c r="K30" s="3">
        <v>36</v>
      </c>
      <c r="L30" s="3">
        <v>36</v>
      </c>
      <c r="M30" s="3">
        <v>36</v>
      </c>
      <c r="N30" s="3">
        <v>36</v>
      </c>
      <c r="O30" s="3">
        <v>36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90.75" customHeight="1" x14ac:dyDescent="0.25">
      <c r="A31" s="49" t="s">
        <v>2137</v>
      </c>
      <c r="B31" s="3" t="s">
        <v>2703</v>
      </c>
      <c r="C31" s="48" t="s">
        <v>2730</v>
      </c>
      <c r="D31" s="48" t="s">
        <v>2692</v>
      </c>
      <c r="E31" s="48" t="s">
        <v>2194</v>
      </c>
      <c r="F31" s="48" t="str">
        <f t="shared" si="0"/>
        <v>5V00L-Gildan</v>
      </c>
      <c r="G31" s="3"/>
      <c r="H31" s="3"/>
      <c r="I31" s="3"/>
      <c r="J31" s="3">
        <v>36</v>
      </c>
      <c r="K31" s="3">
        <v>36</v>
      </c>
      <c r="L31" s="3">
        <v>36</v>
      </c>
      <c r="M31" s="3">
        <v>36</v>
      </c>
      <c r="N31" s="3">
        <v>36</v>
      </c>
      <c r="O31" s="3">
        <v>36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90.75" customHeight="1" x14ac:dyDescent="0.25">
      <c r="A32" s="49" t="s">
        <v>2120</v>
      </c>
      <c r="B32" s="3"/>
      <c r="C32" s="48" t="s">
        <v>2735</v>
      </c>
      <c r="D32" s="48" t="s">
        <v>2692</v>
      </c>
      <c r="E32" s="48" t="s">
        <v>2194</v>
      </c>
      <c r="F32" s="48" t="str">
        <f t="shared" si="0"/>
        <v>64V00L-Gildan</v>
      </c>
      <c r="G32" s="3"/>
      <c r="H32" s="3"/>
      <c r="I32" s="3"/>
      <c r="J32" s="3">
        <v>36</v>
      </c>
      <c r="K32" s="3">
        <v>36</v>
      </c>
      <c r="L32" s="3">
        <v>36</v>
      </c>
      <c r="M32" s="3">
        <v>36</v>
      </c>
      <c r="N32" s="3">
        <v>36</v>
      </c>
      <c r="O32" s="3">
        <v>36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90.75" customHeight="1" x14ac:dyDescent="0.25">
      <c r="A33" s="49" t="s">
        <v>2123</v>
      </c>
      <c r="B33" s="3"/>
      <c r="C33" s="48" t="s">
        <v>2736</v>
      </c>
      <c r="D33" s="48" t="s">
        <v>2692</v>
      </c>
      <c r="E33" s="48" t="s">
        <v>2194</v>
      </c>
      <c r="F33" s="48" t="str">
        <f t="shared" si="0"/>
        <v>645R2L-Gildan</v>
      </c>
      <c r="G33" s="3"/>
      <c r="H33" s="3"/>
      <c r="I33" s="3"/>
      <c r="J33" s="3">
        <v>36</v>
      </c>
      <c r="K33" s="3">
        <v>36</v>
      </c>
      <c r="L33" s="3">
        <v>36</v>
      </c>
      <c r="M33" s="3">
        <v>36</v>
      </c>
      <c r="N33" s="3">
        <v>36</v>
      </c>
      <c r="O33" s="3">
        <v>36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90.75" customHeight="1" x14ac:dyDescent="0.25">
      <c r="A34" s="49" t="s">
        <v>2172</v>
      </c>
      <c r="B34" s="3"/>
      <c r="C34" s="48" t="s">
        <v>2737</v>
      </c>
      <c r="D34" s="48" t="s">
        <v>2738</v>
      </c>
      <c r="E34" s="48" t="s">
        <v>2194</v>
      </c>
      <c r="F34" s="48" t="str">
        <f t="shared" si="0"/>
        <v>18000B-Gildan</v>
      </c>
      <c r="G34" s="3"/>
      <c r="H34" s="3"/>
      <c r="I34" s="3">
        <v>36</v>
      </c>
      <c r="J34" s="3">
        <v>36</v>
      </c>
      <c r="K34" s="3">
        <v>36</v>
      </c>
      <c r="L34" s="3">
        <v>36</v>
      </c>
      <c r="M34" s="3">
        <v>36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90.75" customHeight="1" x14ac:dyDescent="0.25">
      <c r="A35" s="49" t="s">
        <v>2175</v>
      </c>
      <c r="B35" s="3"/>
      <c r="C35" s="48" t="s">
        <v>2739</v>
      </c>
      <c r="D35" s="48" t="s">
        <v>2738</v>
      </c>
      <c r="E35" s="48" t="s">
        <v>2194</v>
      </c>
      <c r="F35" s="48" t="str">
        <f t="shared" si="0"/>
        <v>18500B-Gildan</v>
      </c>
      <c r="G35" s="3"/>
      <c r="H35" s="3"/>
      <c r="I35" s="3">
        <v>24</v>
      </c>
      <c r="J35" s="3">
        <v>24</v>
      </c>
      <c r="K35" s="3">
        <v>24</v>
      </c>
      <c r="L35" s="3">
        <v>24</v>
      </c>
      <c r="M35" s="3">
        <v>24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90.75" customHeight="1" x14ac:dyDescent="0.25">
      <c r="A36" s="49" t="s">
        <v>2170</v>
      </c>
      <c r="B36" s="3"/>
      <c r="C36" s="48" t="s">
        <v>2740</v>
      </c>
      <c r="D36" s="48" t="s">
        <v>2738</v>
      </c>
      <c r="E36" s="48" t="s">
        <v>2194</v>
      </c>
      <c r="F36" s="48" t="str">
        <f t="shared" si="0"/>
        <v>18600B-Gildan</v>
      </c>
      <c r="G36" s="3"/>
      <c r="H36" s="3"/>
      <c r="I36" s="3">
        <v>24</v>
      </c>
      <c r="J36" s="3">
        <v>24</v>
      </c>
      <c r="K36" s="3">
        <v>24</v>
      </c>
      <c r="L36" s="3">
        <v>24</v>
      </c>
      <c r="M36" s="3">
        <v>24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90.75" customHeight="1" x14ac:dyDescent="0.25">
      <c r="A37" s="49" t="s">
        <v>2144</v>
      </c>
      <c r="B37" s="3"/>
      <c r="C37" s="48" t="s">
        <v>2741</v>
      </c>
      <c r="D37" s="48" t="s">
        <v>2738</v>
      </c>
      <c r="E37" s="48" t="s">
        <v>2194</v>
      </c>
      <c r="F37" s="48" t="str">
        <f t="shared" si="0"/>
        <v>2400B-Gildan</v>
      </c>
      <c r="G37" s="3"/>
      <c r="H37" s="3"/>
      <c r="I37" s="3"/>
      <c r="J37" s="3">
        <v>72</v>
      </c>
      <c r="K37" s="3">
        <v>72</v>
      </c>
      <c r="L37" s="3">
        <v>72</v>
      </c>
      <c r="M37" s="3">
        <v>72</v>
      </c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90.75" customHeight="1" x14ac:dyDescent="0.25">
      <c r="A38" s="49" t="s">
        <v>2135</v>
      </c>
      <c r="B38" s="3"/>
      <c r="C38" s="48" t="s">
        <v>2742</v>
      </c>
      <c r="D38" s="48" t="s">
        <v>2738</v>
      </c>
      <c r="E38" s="48" t="s">
        <v>2194</v>
      </c>
      <c r="F38" s="48" t="str">
        <f t="shared" si="0"/>
        <v>5400B-Gildan</v>
      </c>
      <c r="G38" s="3"/>
      <c r="H38" s="3"/>
      <c r="I38" s="3">
        <v>72</v>
      </c>
      <c r="J38" s="3">
        <v>72</v>
      </c>
      <c r="K38" s="3">
        <v>72</v>
      </c>
      <c r="L38" s="3">
        <v>72</v>
      </c>
      <c r="M38" s="3">
        <v>72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90.75" customHeight="1" x14ac:dyDescent="0.25">
      <c r="A39" s="49" t="s">
        <v>2130</v>
      </c>
      <c r="B39" s="3"/>
      <c r="C39" s="48" t="s">
        <v>2743</v>
      </c>
      <c r="D39" s="48" t="s">
        <v>2738</v>
      </c>
      <c r="E39" s="48" t="s">
        <v>2194</v>
      </c>
      <c r="F39" s="48" t="str">
        <f t="shared" si="0"/>
        <v>5000B-Gildan</v>
      </c>
      <c r="G39" s="3"/>
      <c r="H39" s="3"/>
      <c r="I39" s="3">
        <v>72</v>
      </c>
      <c r="J39" s="3">
        <v>72</v>
      </c>
      <c r="K39" s="3">
        <v>72</v>
      </c>
      <c r="L39" s="3">
        <v>72</v>
      </c>
      <c r="M39" s="3">
        <v>72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90.75" customHeight="1" x14ac:dyDescent="0.25">
      <c r="A40" s="49" t="s">
        <v>2744</v>
      </c>
      <c r="B40" s="3"/>
      <c r="C40" s="48" t="s">
        <v>2745</v>
      </c>
      <c r="D40" s="48" t="s">
        <v>2692</v>
      </c>
      <c r="E40" s="48" t="s">
        <v>2746</v>
      </c>
      <c r="F40" s="48" t="str">
        <f t="shared" si="0"/>
        <v>180CRP-Gildan/Brisco</v>
      </c>
      <c r="G40" s="3"/>
      <c r="H40" s="3"/>
      <c r="I40" s="3"/>
      <c r="J40" s="3">
        <v>12</v>
      </c>
      <c r="K40" s="3">
        <v>12</v>
      </c>
      <c r="L40" s="3">
        <v>12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90.75" customHeight="1" x14ac:dyDescent="0.25">
      <c r="A41" s="49" t="s">
        <v>2747</v>
      </c>
      <c r="B41" s="3"/>
      <c r="C41" s="48" t="s">
        <v>2748</v>
      </c>
      <c r="D41" s="48" t="s">
        <v>2692</v>
      </c>
      <c r="E41" s="48" t="s">
        <v>2746</v>
      </c>
      <c r="F41" s="48" t="str">
        <f t="shared" si="0"/>
        <v>185CRP-Gildan/Brisco</v>
      </c>
      <c r="G41" s="3"/>
      <c r="H41" s="3"/>
      <c r="I41" s="3"/>
      <c r="J41" s="3">
        <v>12</v>
      </c>
      <c r="K41" s="3">
        <v>12</v>
      </c>
      <c r="L41" s="3">
        <v>12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90.75" customHeight="1" x14ac:dyDescent="0.25">
      <c r="A42" s="49" t="s">
        <v>2749</v>
      </c>
      <c r="B42" s="3"/>
      <c r="C42" s="48" t="s">
        <v>2750</v>
      </c>
      <c r="D42" s="48" t="s">
        <v>2692</v>
      </c>
      <c r="E42" s="48" t="s">
        <v>2746</v>
      </c>
      <c r="F42" s="48" t="str">
        <f t="shared" si="0"/>
        <v>54CRP-Gildan/Brisco</v>
      </c>
      <c r="G42" s="3"/>
      <c r="H42" s="3"/>
      <c r="I42" s="3"/>
      <c r="J42" s="3">
        <v>12</v>
      </c>
      <c r="K42" s="3">
        <v>12</v>
      </c>
      <c r="L42" s="3">
        <v>12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90.75" customHeight="1" x14ac:dyDescent="0.25">
      <c r="A43" s="49" t="s">
        <v>2751</v>
      </c>
      <c r="B43" s="3"/>
      <c r="C43" s="48" t="s">
        <v>2752</v>
      </c>
      <c r="D43" s="48" t="s">
        <v>2692</v>
      </c>
      <c r="E43" s="48" t="s">
        <v>2746</v>
      </c>
      <c r="F43" s="48" t="str">
        <f t="shared" si="0"/>
        <v>50CRP-Gildan/Brisco</v>
      </c>
      <c r="G43" s="3"/>
      <c r="H43" s="3"/>
      <c r="I43" s="3"/>
      <c r="J43" s="3">
        <v>12</v>
      </c>
      <c r="K43" s="3">
        <v>12</v>
      </c>
      <c r="L43" s="3">
        <v>12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90.75" customHeight="1" x14ac:dyDescent="0.25">
      <c r="A44" s="49" t="s">
        <v>2753</v>
      </c>
      <c r="B44" s="3"/>
      <c r="C44" s="48" t="s">
        <v>2754</v>
      </c>
      <c r="D44" s="48" t="s">
        <v>2692</v>
      </c>
      <c r="E44" s="48" t="s">
        <v>2746</v>
      </c>
      <c r="F44" s="48" t="str">
        <f t="shared" si="0"/>
        <v>50LCRP-Gildan/Brisco</v>
      </c>
      <c r="G44" s="3"/>
      <c r="H44" s="3"/>
      <c r="I44" s="3"/>
      <c r="J44" s="3">
        <v>12</v>
      </c>
      <c r="K44" s="3">
        <v>12</v>
      </c>
      <c r="L44" s="3">
        <v>12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90.75" customHeight="1" x14ac:dyDescent="0.25">
      <c r="A45" s="49" t="s">
        <v>2755</v>
      </c>
      <c r="B45" s="3"/>
      <c r="C45" s="48" t="s">
        <v>2756</v>
      </c>
      <c r="D45" s="48" t="s">
        <v>2692</v>
      </c>
      <c r="E45" s="48" t="s">
        <v>2746</v>
      </c>
      <c r="F45" s="48" t="str">
        <f t="shared" si="0"/>
        <v>22CRP-Gildan/Brisco</v>
      </c>
      <c r="G45" s="3"/>
      <c r="H45" s="3"/>
      <c r="I45" s="3"/>
      <c r="J45" s="3">
        <v>12</v>
      </c>
      <c r="K45" s="3">
        <v>12</v>
      </c>
      <c r="L45" s="3">
        <v>12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90.75" customHeight="1" x14ac:dyDescent="0.25">
      <c r="A46" s="49" t="s">
        <v>2757</v>
      </c>
      <c r="B46" s="3"/>
      <c r="C46" s="48" t="s">
        <v>2758</v>
      </c>
      <c r="D46" s="48" t="s">
        <v>2692</v>
      </c>
      <c r="E46" s="48" t="s">
        <v>2746</v>
      </c>
      <c r="F46" s="48" t="str">
        <f t="shared" si="0"/>
        <v>27CRP-Gildan/Brisco</v>
      </c>
      <c r="G46" s="3"/>
      <c r="H46" s="3"/>
      <c r="I46" s="3"/>
      <c r="J46" s="3">
        <v>12</v>
      </c>
      <c r="K46" s="3">
        <v>12</v>
      </c>
      <c r="L46" s="3">
        <v>12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90.75" customHeight="1" x14ac:dyDescent="0.25">
      <c r="A47" s="49" t="s">
        <v>2759</v>
      </c>
      <c r="B47" s="3" t="s">
        <v>2703</v>
      </c>
      <c r="C47" s="48" t="s">
        <v>2760</v>
      </c>
      <c r="D47" s="48" t="s">
        <v>2715</v>
      </c>
      <c r="E47" s="48" t="s">
        <v>2592</v>
      </c>
      <c r="F47" s="48" t="str">
        <f t="shared" si="0"/>
        <v>101Z_P-LAT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>
        <v>36</v>
      </c>
      <c r="Y47" s="3">
        <v>36</v>
      </c>
      <c r="Z47" s="3">
        <v>36</v>
      </c>
      <c r="AA47" s="3">
        <v>36</v>
      </c>
      <c r="AB47" s="3"/>
      <c r="AC47" s="3"/>
      <c r="AD47" s="3"/>
      <c r="AE47" s="3"/>
      <c r="AF47" s="3"/>
    </row>
    <row r="48" spans="1:32" ht="90.75" customHeight="1" x14ac:dyDescent="0.25">
      <c r="A48" s="49" t="s">
        <v>2761</v>
      </c>
      <c r="B48" s="3" t="s">
        <v>2703</v>
      </c>
      <c r="C48" s="48" t="s">
        <v>2762</v>
      </c>
      <c r="D48" s="48" t="s">
        <v>2715</v>
      </c>
      <c r="E48" s="48" t="s">
        <v>2592</v>
      </c>
      <c r="F48" s="48" t="str">
        <f t="shared" si="0"/>
        <v>101Z_S-LAT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>
        <v>36</v>
      </c>
      <c r="Y48" s="3">
        <v>36</v>
      </c>
      <c r="Z48" s="3">
        <v>36</v>
      </c>
      <c r="AA48" s="3">
        <v>36</v>
      </c>
      <c r="AB48" s="3"/>
      <c r="AC48" s="3"/>
      <c r="AD48" s="3"/>
      <c r="AE48" s="3"/>
      <c r="AF48" s="3"/>
    </row>
    <row r="49" spans="1:32" ht="90.75" customHeight="1" x14ac:dyDescent="0.25">
      <c r="A49" s="49" t="s">
        <v>2831</v>
      </c>
      <c r="B49" s="3" t="s">
        <v>2703</v>
      </c>
      <c r="C49" s="48" t="s">
        <v>2763</v>
      </c>
      <c r="D49" s="48" t="s">
        <v>2715</v>
      </c>
      <c r="E49" s="48" t="s">
        <v>2592</v>
      </c>
      <c r="F49" s="48" t="str">
        <f t="shared" si="0"/>
        <v>4451-LAT</v>
      </c>
      <c r="G49" s="3">
        <v>72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90.75" customHeight="1" x14ac:dyDescent="0.25">
      <c r="A50" s="49" t="s">
        <v>2832</v>
      </c>
      <c r="B50" s="3" t="s">
        <v>2703</v>
      </c>
      <c r="C50" s="48" t="s">
        <v>2764</v>
      </c>
      <c r="D50" s="48" t="s">
        <v>2715</v>
      </c>
      <c r="E50" s="48" t="s">
        <v>2592</v>
      </c>
      <c r="F50" s="48" t="str">
        <f t="shared" si="0"/>
        <v>4453-LAT</v>
      </c>
      <c r="G50" s="3">
        <v>72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90.75" customHeight="1" x14ac:dyDescent="0.25">
      <c r="A51" s="49" t="s">
        <v>2765</v>
      </c>
      <c r="B51" s="3" t="s">
        <v>2703</v>
      </c>
      <c r="C51" s="48" t="s">
        <v>2766</v>
      </c>
      <c r="D51" s="48" t="s">
        <v>2715</v>
      </c>
      <c r="E51" s="48" t="s">
        <v>2592</v>
      </c>
      <c r="F51" s="48" t="str">
        <f t="shared" si="0"/>
        <v>102Z_P-LAT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>
        <v>36</v>
      </c>
      <c r="Y51" s="3">
        <v>36</v>
      </c>
      <c r="Z51" s="3">
        <v>36</v>
      </c>
      <c r="AA51" s="3">
        <v>36</v>
      </c>
      <c r="AB51" s="3">
        <v>36</v>
      </c>
      <c r="AC51" s="3">
        <v>36</v>
      </c>
      <c r="AD51" s="3">
        <v>36</v>
      </c>
      <c r="AE51" s="3">
        <v>36</v>
      </c>
      <c r="AF51" s="3"/>
    </row>
    <row r="52" spans="1:32" ht="90.75" customHeight="1" x14ac:dyDescent="0.25">
      <c r="A52" s="49" t="s">
        <v>2767</v>
      </c>
      <c r="B52" s="3" t="s">
        <v>2703</v>
      </c>
      <c r="C52" s="48" t="s">
        <v>2768</v>
      </c>
      <c r="D52" s="48" t="s">
        <v>2715</v>
      </c>
      <c r="E52" s="48" t="s">
        <v>2592</v>
      </c>
      <c r="F52" s="48" t="str">
        <f t="shared" si="0"/>
        <v>102Z_S-LAT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>
        <v>36</v>
      </c>
      <c r="Y52" s="3">
        <v>36</v>
      </c>
      <c r="Z52" s="3">
        <v>36</v>
      </c>
      <c r="AA52" s="3">
        <v>36</v>
      </c>
      <c r="AB52" s="3">
        <v>36</v>
      </c>
      <c r="AC52" s="3">
        <v>36</v>
      </c>
      <c r="AD52" s="3">
        <v>36</v>
      </c>
      <c r="AE52" s="3">
        <v>36</v>
      </c>
      <c r="AF52" s="3"/>
    </row>
    <row r="53" spans="1:32" ht="90.75" customHeight="1" x14ac:dyDescent="0.25">
      <c r="A53" s="49" t="s">
        <v>2769</v>
      </c>
      <c r="B53" s="3" t="s">
        <v>2703</v>
      </c>
      <c r="C53" s="48" t="s">
        <v>2770</v>
      </c>
      <c r="D53" s="48" t="s">
        <v>2715</v>
      </c>
      <c r="E53" s="48" t="s">
        <v>2592</v>
      </c>
      <c r="F53" s="48" t="str">
        <f t="shared" si="0"/>
        <v>4400_P-LAT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>
        <v>72</v>
      </c>
      <c r="S53" s="3"/>
      <c r="T53" s="3"/>
      <c r="U53" s="3"/>
      <c r="V53" s="3"/>
      <c r="W53" s="3"/>
      <c r="X53" s="3">
        <v>72</v>
      </c>
      <c r="Y53" s="3">
        <v>72</v>
      </c>
      <c r="Z53" s="3">
        <v>72</v>
      </c>
      <c r="AA53" s="3">
        <v>72</v>
      </c>
      <c r="AB53" s="3"/>
      <c r="AC53" s="3"/>
      <c r="AD53" s="3"/>
      <c r="AE53" s="3"/>
      <c r="AF53" s="3"/>
    </row>
    <row r="54" spans="1:32" ht="90.75" customHeight="1" x14ac:dyDescent="0.25">
      <c r="A54" s="49" t="s">
        <v>2771</v>
      </c>
      <c r="B54" s="3"/>
      <c r="C54" s="48" t="s">
        <v>2772</v>
      </c>
      <c r="D54" s="48" t="s">
        <v>2715</v>
      </c>
      <c r="E54" s="48" t="s">
        <v>2592</v>
      </c>
      <c r="F54" s="48" t="str">
        <f t="shared" si="0"/>
        <v>4400_S-LAT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>
        <v>72</v>
      </c>
      <c r="S54" s="3"/>
      <c r="T54" s="3"/>
      <c r="U54" s="3"/>
      <c r="V54" s="3"/>
      <c r="W54" s="3"/>
      <c r="X54" s="3">
        <v>72</v>
      </c>
      <c r="Y54" s="3">
        <v>72</v>
      </c>
      <c r="Z54" s="3">
        <v>72</v>
      </c>
      <c r="AA54" s="3">
        <v>72</v>
      </c>
      <c r="AB54" s="3"/>
      <c r="AC54" s="3"/>
      <c r="AD54" s="3"/>
      <c r="AE54" s="3"/>
      <c r="AF54" s="3"/>
    </row>
    <row r="55" spans="1:32" ht="90.75" customHeight="1" x14ac:dyDescent="0.25">
      <c r="A55" s="49" t="s">
        <v>2833</v>
      </c>
      <c r="B55" s="3"/>
      <c r="C55" s="48" t="s">
        <v>2773</v>
      </c>
      <c r="D55" s="48" t="s">
        <v>2774</v>
      </c>
      <c r="E55" s="48" t="s">
        <v>2592</v>
      </c>
      <c r="F55" s="48" t="str">
        <f t="shared" si="0"/>
        <v>1002-LAT</v>
      </c>
      <c r="G55" s="3">
        <v>24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90.75" customHeight="1" x14ac:dyDescent="0.25">
      <c r="A56" s="49" t="s">
        <v>2834</v>
      </c>
      <c r="B56" s="3"/>
      <c r="C56" s="48" t="s">
        <v>2775</v>
      </c>
      <c r="D56" s="48" t="s">
        <v>2774</v>
      </c>
      <c r="E56" s="48" t="s">
        <v>2592</v>
      </c>
      <c r="F56" s="48" t="str">
        <f t="shared" si="0"/>
        <v>1110-LAT</v>
      </c>
      <c r="G56" s="3">
        <v>36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90.75" customHeight="1" x14ac:dyDescent="0.25">
      <c r="A57" s="49" t="s">
        <v>2835</v>
      </c>
      <c r="B57" s="3"/>
      <c r="C57" s="48" t="s">
        <v>2776</v>
      </c>
      <c r="D57" s="48" t="s">
        <v>2710</v>
      </c>
      <c r="E57" s="48" t="s">
        <v>2592</v>
      </c>
      <c r="F57" s="48" t="str">
        <f t="shared" si="0"/>
        <v>6917-LAT</v>
      </c>
      <c r="G57" s="3"/>
      <c r="H57" s="3"/>
      <c r="I57" s="3">
        <v>36</v>
      </c>
      <c r="J57" s="3">
        <v>36</v>
      </c>
      <c r="K57" s="3">
        <v>36</v>
      </c>
      <c r="L57" s="3">
        <v>36</v>
      </c>
      <c r="M57" s="3">
        <v>36</v>
      </c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90.75" customHeight="1" x14ac:dyDescent="0.25">
      <c r="A58" s="49" t="s">
        <v>2836</v>
      </c>
      <c r="B58" s="3"/>
      <c r="C58" s="48" t="s">
        <v>2777</v>
      </c>
      <c r="D58" s="48" t="s">
        <v>2710</v>
      </c>
      <c r="E58" s="48" t="s">
        <v>2592</v>
      </c>
      <c r="F58" s="48" t="str">
        <f t="shared" si="0"/>
        <v>6911-LAT</v>
      </c>
      <c r="G58" s="3"/>
      <c r="H58" s="3"/>
      <c r="I58" s="3"/>
      <c r="J58" s="3">
        <v>36</v>
      </c>
      <c r="K58" s="3">
        <v>36</v>
      </c>
      <c r="L58" s="3">
        <v>36</v>
      </c>
      <c r="M58" s="3">
        <v>36</v>
      </c>
      <c r="N58" s="3">
        <v>36</v>
      </c>
      <c r="O58" s="3">
        <v>36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90.75" customHeight="1" x14ac:dyDescent="0.25">
      <c r="A59" s="49" t="s">
        <v>2837</v>
      </c>
      <c r="B59" s="3"/>
      <c r="C59" s="48" t="s">
        <v>2778</v>
      </c>
      <c r="D59" s="48" t="s">
        <v>2710</v>
      </c>
      <c r="E59" s="48" t="s">
        <v>2592</v>
      </c>
      <c r="F59" s="48" t="str">
        <f t="shared" si="0"/>
        <v>6919-LAT</v>
      </c>
      <c r="G59" s="3"/>
      <c r="H59" s="3"/>
      <c r="I59" s="3"/>
      <c r="J59" s="3">
        <v>36</v>
      </c>
      <c r="K59" s="3">
        <v>36</v>
      </c>
      <c r="L59" s="3">
        <v>36</v>
      </c>
      <c r="M59" s="3">
        <v>36</v>
      </c>
      <c r="N59" s="3">
        <v>36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90.75" customHeight="1" x14ac:dyDescent="0.25">
      <c r="A60" s="49" t="s">
        <v>2838</v>
      </c>
      <c r="B60" s="3"/>
      <c r="C60" s="48" t="s">
        <v>2779</v>
      </c>
      <c r="D60" s="48" t="s">
        <v>2715</v>
      </c>
      <c r="E60" s="48" t="s">
        <v>2592</v>
      </c>
      <c r="F60" s="48" t="str">
        <f t="shared" si="0"/>
        <v>3302-LAT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>
        <v>36</v>
      </c>
      <c r="AC60" s="3">
        <v>36</v>
      </c>
      <c r="AD60" s="3">
        <v>36</v>
      </c>
      <c r="AE60" s="3">
        <v>36</v>
      </c>
      <c r="AF60" s="3"/>
    </row>
    <row r="61" spans="1:32" ht="90.75" customHeight="1" x14ac:dyDescent="0.25">
      <c r="A61" s="49" t="s">
        <v>2839</v>
      </c>
      <c r="B61" s="3"/>
      <c r="C61" s="48" t="s">
        <v>2779</v>
      </c>
      <c r="D61" s="48" t="s">
        <v>2715</v>
      </c>
      <c r="E61" s="48" t="s">
        <v>2592</v>
      </c>
      <c r="F61" s="48" t="str">
        <f t="shared" si="0"/>
        <v>3311-LAT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>
        <v>36</v>
      </c>
      <c r="AC61" s="3">
        <v>36</v>
      </c>
      <c r="AD61" s="3">
        <v>36</v>
      </c>
      <c r="AE61" s="3">
        <v>36</v>
      </c>
      <c r="AF61" s="3"/>
    </row>
    <row r="62" spans="1:32" ht="90.75" customHeight="1" x14ac:dyDescent="0.25">
      <c r="A62" s="49" t="s">
        <v>2840</v>
      </c>
      <c r="B62" s="3"/>
      <c r="C62" s="48" t="s">
        <v>2552</v>
      </c>
      <c r="D62" s="48" t="s">
        <v>2715</v>
      </c>
      <c r="E62" s="48" t="s">
        <v>2592</v>
      </c>
      <c r="F62" s="48" t="str">
        <f t="shared" si="0"/>
        <v>3317-LAT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>
        <v>36</v>
      </c>
      <c r="AC62" s="3">
        <v>36</v>
      </c>
      <c r="AD62" s="3">
        <v>36</v>
      </c>
      <c r="AE62" s="3">
        <v>36</v>
      </c>
      <c r="AF62" s="3">
        <v>36</v>
      </c>
    </row>
    <row r="63" spans="1:32" ht="90.75" customHeight="1" x14ac:dyDescent="0.25">
      <c r="A63" s="49" t="s">
        <v>2841</v>
      </c>
      <c r="B63" s="3"/>
      <c r="C63" s="48" t="s">
        <v>2780</v>
      </c>
      <c r="D63" s="48" t="s">
        <v>2715</v>
      </c>
      <c r="E63" s="48" t="s">
        <v>2592</v>
      </c>
      <c r="F63" s="48" t="str">
        <f t="shared" si="0"/>
        <v>3326-LAT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>
        <v>36</v>
      </c>
      <c r="AC63" s="3"/>
      <c r="AD63" s="3">
        <v>36</v>
      </c>
      <c r="AE63" s="3">
        <v>36</v>
      </c>
      <c r="AF63" s="3"/>
    </row>
    <row r="64" spans="1:32" ht="90.75" customHeight="1" x14ac:dyDescent="0.25">
      <c r="A64" s="49" t="s">
        <v>2842</v>
      </c>
      <c r="B64" s="3"/>
      <c r="C64" s="48" t="s">
        <v>2781</v>
      </c>
      <c r="D64" s="48" t="s">
        <v>2715</v>
      </c>
      <c r="E64" s="48" t="s">
        <v>2592</v>
      </c>
      <c r="F64" s="48" t="str">
        <f t="shared" si="0"/>
        <v>3330-LAT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>
        <v>36</v>
      </c>
      <c r="AC64" s="3">
        <v>36</v>
      </c>
      <c r="AD64" s="3">
        <v>36</v>
      </c>
      <c r="AE64" s="3">
        <v>36</v>
      </c>
      <c r="AF64" s="3"/>
    </row>
    <row r="65" spans="1:32" ht="90.75" customHeight="1" x14ac:dyDescent="0.25">
      <c r="A65" s="49" t="s">
        <v>2594</v>
      </c>
      <c r="B65" s="3"/>
      <c r="C65" s="48" t="s">
        <v>2782</v>
      </c>
      <c r="D65" s="48" t="s">
        <v>2715</v>
      </c>
      <c r="E65" s="48" t="s">
        <v>2592</v>
      </c>
      <c r="F65" s="48" t="str">
        <f t="shared" si="0"/>
        <v>4406-LAT</v>
      </c>
      <c r="G65" s="3">
        <v>36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90.75" customHeight="1" x14ac:dyDescent="0.25">
      <c r="A66" s="49" t="s">
        <v>2843</v>
      </c>
      <c r="B66" s="3"/>
      <c r="C66" s="48" t="s">
        <v>2783</v>
      </c>
      <c r="D66" s="48" t="s">
        <v>2715</v>
      </c>
      <c r="E66" s="48" t="s">
        <v>2592</v>
      </c>
      <c r="F66" s="48" t="str">
        <f t="shared" si="0"/>
        <v>4411-LAT</v>
      </c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>
        <v>72</v>
      </c>
      <c r="S66" s="3"/>
      <c r="T66" s="3"/>
      <c r="U66" s="3"/>
      <c r="V66" s="3"/>
      <c r="W66" s="3"/>
      <c r="X66" s="3">
        <v>72</v>
      </c>
      <c r="Y66" s="3">
        <v>72</v>
      </c>
      <c r="Z66" s="3">
        <v>72</v>
      </c>
      <c r="AA66" s="3"/>
      <c r="AB66" s="3"/>
      <c r="AC66" s="3"/>
      <c r="AD66" s="3"/>
      <c r="AE66" s="3"/>
      <c r="AF66" s="3"/>
    </row>
    <row r="67" spans="1:32" ht="90.75" customHeight="1" x14ac:dyDescent="0.25">
      <c r="A67" s="49" t="s">
        <v>2844</v>
      </c>
      <c r="B67" s="3"/>
      <c r="C67" s="48" t="s">
        <v>2784</v>
      </c>
      <c r="D67" s="48" t="s">
        <v>2715</v>
      </c>
      <c r="E67" s="48" t="s">
        <v>2592</v>
      </c>
      <c r="F67" s="48" t="str">
        <f t="shared" si="0"/>
        <v>4412-LAT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>
        <v>36</v>
      </c>
      <c r="S67" s="3"/>
      <c r="T67" s="3"/>
      <c r="U67" s="3"/>
      <c r="V67" s="3"/>
      <c r="W67" s="3"/>
      <c r="X67" s="3">
        <v>36</v>
      </c>
      <c r="Y67" s="3">
        <v>36</v>
      </c>
      <c r="Z67" s="3">
        <v>36</v>
      </c>
      <c r="AA67" s="3">
        <v>36</v>
      </c>
      <c r="AB67" s="3"/>
      <c r="AC67" s="3"/>
      <c r="AD67" s="3"/>
      <c r="AE67" s="3"/>
      <c r="AF67" s="3"/>
    </row>
    <row r="68" spans="1:32" ht="90.75" customHeight="1" x14ac:dyDescent="0.25">
      <c r="A68" s="49" t="s">
        <v>2593</v>
      </c>
      <c r="B68" s="3"/>
      <c r="C68" s="48" t="s">
        <v>2785</v>
      </c>
      <c r="D68" s="48" t="s">
        <v>2715</v>
      </c>
      <c r="E68" s="48" t="s">
        <v>2592</v>
      </c>
      <c r="F68" s="48" t="str">
        <f t="shared" si="0"/>
        <v>101Z-LAT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>
        <v>36</v>
      </c>
      <c r="Y68" s="3">
        <v>36</v>
      </c>
      <c r="Z68" s="3">
        <v>36</v>
      </c>
      <c r="AA68" s="3">
        <v>36</v>
      </c>
      <c r="AB68" s="3"/>
      <c r="AC68" s="3"/>
      <c r="AD68" s="3"/>
      <c r="AE68" s="3"/>
      <c r="AF68" s="3"/>
    </row>
    <row r="69" spans="1:32" ht="90.75" customHeight="1" x14ac:dyDescent="0.25">
      <c r="A69" s="49" t="s">
        <v>2845</v>
      </c>
      <c r="B69" s="3"/>
      <c r="C69" s="48" t="s">
        <v>2786</v>
      </c>
      <c r="D69" s="48" t="s">
        <v>2715</v>
      </c>
      <c r="E69" s="48" t="s">
        <v>2592</v>
      </c>
      <c r="F69" s="48" t="str">
        <f t="shared" ref="F69:F104" si="1">A69&amp;"-"&amp;E69</f>
        <v>1005-LAT</v>
      </c>
      <c r="G69" s="3">
        <v>24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90.75" customHeight="1" x14ac:dyDescent="0.25">
      <c r="A70" s="49" t="s">
        <v>2457</v>
      </c>
      <c r="B70" s="3"/>
      <c r="C70" s="48" t="s">
        <v>2787</v>
      </c>
      <c r="D70" s="48" t="s">
        <v>2715</v>
      </c>
      <c r="E70" s="48" t="s">
        <v>2592</v>
      </c>
      <c r="F70" s="48" t="str">
        <f t="shared" si="1"/>
        <v>102Z-LAT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>
        <v>36</v>
      </c>
      <c r="Y70" s="3">
        <v>36</v>
      </c>
      <c r="Z70" s="3">
        <v>36</v>
      </c>
      <c r="AA70" s="3">
        <v>36</v>
      </c>
      <c r="AB70" s="3">
        <v>36</v>
      </c>
      <c r="AC70" s="3">
        <v>36</v>
      </c>
      <c r="AD70" s="3">
        <v>36</v>
      </c>
      <c r="AE70" s="3">
        <v>36</v>
      </c>
      <c r="AF70" s="3"/>
    </row>
    <row r="71" spans="1:32" ht="90.75" customHeight="1" x14ac:dyDescent="0.25">
      <c r="A71" s="49" t="s">
        <v>2846</v>
      </c>
      <c r="B71" s="3"/>
      <c r="C71" s="48" t="s">
        <v>2788</v>
      </c>
      <c r="D71" s="48" t="s">
        <v>2715</v>
      </c>
      <c r="E71" s="48" t="s">
        <v>2592</v>
      </c>
      <c r="F71" s="48" t="str">
        <f t="shared" si="1"/>
        <v>3037-LAT</v>
      </c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>
        <v>36</v>
      </c>
      <c r="AC71" s="3">
        <v>36</v>
      </c>
      <c r="AD71" s="3">
        <v>36</v>
      </c>
      <c r="AE71" s="3">
        <v>36</v>
      </c>
      <c r="AF71" s="3"/>
    </row>
    <row r="72" spans="1:32" ht="90.75" customHeight="1" x14ac:dyDescent="0.25">
      <c r="A72" s="49" t="s">
        <v>2847</v>
      </c>
      <c r="B72" s="3"/>
      <c r="C72" s="48" t="s">
        <v>2789</v>
      </c>
      <c r="D72" s="48" t="s">
        <v>2715</v>
      </c>
      <c r="E72" s="48" t="s">
        <v>2592</v>
      </c>
      <c r="F72" s="48" t="str">
        <f t="shared" si="1"/>
        <v>3321-LAT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>
        <v>72</v>
      </c>
      <c r="Y72" s="3">
        <v>72</v>
      </c>
      <c r="Z72" s="3">
        <v>72</v>
      </c>
      <c r="AA72" s="3">
        <v>72</v>
      </c>
      <c r="AB72" s="3">
        <v>72</v>
      </c>
      <c r="AC72" s="3">
        <v>72</v>
      </c>
      <c r="AD72" s="3">
        <v>72</v>
      </c>
      <c r="AE72" s="3">
        <v>72</v>
      </c>
      <c r="AF72" s="3">
        <v>72</v>
      </c>
    </row>
    <row r="73" spans="1:32" ht="90.75" customHeight="1" x14ac:dyDescent="0.25">
      <c r="A73" s="49" t="s">
        <v>2848</v>
      </c>
      <c r="B73" s="3"/>
      <c r="C73" s="48" t="s">
        <v>2790</v>
      </c>
      <c r="D73" s="48" t="s">
        <v>2715</v>
      </c>
      <c r="E73" s="48" t="s">
        <v>2592</v>
      </c>
      <c r="F73" s="48" t="str">
        <f t="shared" si="1"/>
        <v>3327-LAT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>
        <v>36</v>
      </c>
      <c r="AC73" s="3"/>
      <c r="AD73" s="3">
        <v>36</v>
      </c>
      <c r="AE73" s="3">
        <v>36</v>
      </c>
      <c r="AF73" s="3"/>
    </row>
    <row r="74" spans="1:32" ht="90.75" customHeight="1" x14ac:dyDescent="0.25">
      <c r="A74" s="49" t="s">
        <v>2849</v>
      </c>
      <c r="B74" s="3"/>
      <c r="C74" s="48" t="s">
        <v>2791</v>
      </c>
      <c r="D74" s="48" t="s">
        <v>2715</v>
      </c>
      <c r="E74" s="48" t="s">
        <v>2592</v>
      </c>
      <c r="F74" s="48" t="str">
        <f t="shared" si="1"/>
        <v>3329-LAT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>
        <v>36</v>
      </c>
      <c r="AC74" s="3">
        <v>36</v>
      </c>
      <c r="AD74" s="3">
        <v>36</v>
      </c>
      <c r="AE74" s="3">
        <v>36</v>
      </c>
      <c r="AF74" s="3"/>
    </row>
    <row r="75" spans="1:32" ht="90.75" customHeight="1" x14ac:dyDescent="0.25">
      <c r="A75" s="49" t="s">
        <v>2655</v>
      </c>
      <c r="B75" s="3"/>
      <c r="C75" s="48" t="s">
        <v>2792</v>
      </c>
      <c r="D75" s="48" t="s">
        <v>2715</v>
      </c>
      <c r="E75" s="48" t="s">
        <v>2592</v>
      </c>
      <c r="F75" s="48" t="str">
        <f t="shared" si="1"/>
        <v>4400-LAT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>
        <v>72</v>
      </c>
      <c r="S75" s="3"/>
      <c r="T75" s="3"/>
      <c r="U75" s="3"/>
      <c r="V75" s="3"/>
      <c r="W75" s="3"/>
      <c r="X75" s="3">
        <v>72</v>
      </c>
      <c r="Y75" s="3">
        <v>72</v>
      </c>
      <c r="Z75" s="3">
        <v>72</v>
      </c>
      <c r="AA75" s="3">
        <v>72</v>
      </c>
      <c r="AB75" s="3"/>
      <c r="AC75" s="3"/>
      <c r="AD75" s="3"/>
      <c r="AE75" s="3"/>
      <c r="AF75" s="3"/>
    </row>
    <row r="76" spans="1:32" ht="90.75" customHeight="1" x14ac:dyDescent="0.25">
      <c r="A76" s="49" t="s">
        <v>2850</v>
      </c>
      <c r="B76" s="3"/>
      <c r="C76" s="48" t="s">
        <v>2793</v>
      </c>
      <c r="D76" s="48" t="s">
        <v>2715</v>
      </c>
      <c r="E76" s="48" t="s">
        <v>2592</v>
      </c>
      <c r="F76" s="48" t="str">
        <f t="shared" si="1"/>
        <v>4429-LAT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>
        <v>72</v>
      </c>
      <c r="S76" s="3"/>
      <c r="T76" s="3"/>
      <c r="U76" s="3"/>
      <c r="V76" s="3"/>
      <c r="W76" s="3"/>
      <c r="X76" s="3">
        <v>72</v>
      </c>
      <c r="Y76" s="3">
        <v>72</v>
      </c>
      <c r="Z76" s="3">
        <v>72</v>
      </c>
      <c r="AA76" s="3">
        <v>72</v>
      </c>
      <c r="AB76" s="3"/>
      <c r="AC76" s="3"/>
      <c r="AD76" s="3"/>
      <c r="AE76" s="3"/>
      <c r="AF76" s="3"/>
    </row>
    <row r="77" spans="1:32" ht="90.75" customHeight="1" x14ac:dyDescent="0.25">
      <c r="A77" s="49" t="s">
        <v>2851</v>
      </c>
      <c r="B77" s="3"/>
      <c r="C77" s="48" t="s">
        <v>2794</v>
      </c>
      <c r="D77" s="48" t="s">
        <v>2715</v>
      </c>
      <c r="E77" s="48" t="s">
        <v>2592</v>
      </c>
      <c r="F77" s="48" t="str">
        <f t="shared" si="1"/>
        <v>4430-LAT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>
        <v>36</v>
      </c>
      <c r="S77" s="3"/>
      <c r="T77" s="3"/>
      <c r="U77" s="3"/>
      <c r="V77" s="3"/>
      <c r="W77" s="3"/>
      <c r="X77" s="3">
        <v>36</v>
      </c>
      <c r="Y77" s="3">
        <v>36</v>
      </c>
      <c r="Z77" s="3">
        <v>36</v>
      </c>
      <c r="AA77" s="3">
        <v>36</v>
      </c>
      <c r="AB77" s="3"/>
      <c r="AC77" s="3"/>
      <c r="AD77" s="3"/>
      <c r="AE77" s="3"/>
      <c r="AF77" s="3"/>
    </row>
    <row r="78" spans="1:32" ht="90.75" customHeight="1" x14ac:dyDescent="0.25">
      <c r="A78" s="49" t="s">
        <v>2852</v>
      </c>
      <c r="B78" s="3"/>
      <c r="C78" s="48" t="s">
        <v>2795</v>
      </c>
      <c r="D78" s="48" t="s">
        <v>2715</v>
      </c>
      <c r="E78" s="48" t="s">
        <v>2592</v>
      </c>
      <c r="F78" s="48" t="str">
        <f t="shared" si="1"/>
        <v>4432-LAT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>
        <v>36</v>
      </c>
      <c r="S78" s="3"/>
      <c r="T78" s="3"/>
      <c r="U78" s="3"/>
      <c r="V78" s="3"/>
      <c r="W78" s="3"/>
      <c r="X78" s="3">
        <v>36</v>
      </c>
      <c r="Y78" s="3">
        <v>36</v>
      </c>
      <c r="Z78" s="3">
        <v>36</v>
      </c>
      <c r="AA78" s="3">
        <v>36</v>
      </c>
      <c r="AB78" s="3"/>
      <c r="AC78" s="3"/>
      <c r="AD78" s="3"/>
      <c r="AE78" s="3"/>
      <c r="AF78" s="3"/>
    </row>
    <row r="79" spans="1:32" ht="90.75" customHeight="1" x14ac:dyDescent="0.25">
      <c r="A79" s="49" t="s">
        <v>2853</v>
      </c>
      <c r="B79" s="3"/>
      <c r="C79" s="48" t="s">
        <v>2796</v>
      </c>
      <c r="D79" s="48" t="s">
        <v>2715</v>
      </c>
      <c r="E79" s="48" t="s">
        <v>2592</v>
      </c>
      <c r="F79" s="48" t="str">
        <f t="shared" si="1"/>
        <v>4437-LAT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>
        <v>36</v>
      </c>
      <c r="S79" s="3"/>
      <c r="T79" s="3"/>
      <c r="U79" s="3"/>
      <c r="V79" s="3"/>
      <c r="W79" s="3"/>
      <c r="X79" s="3">
        <v>36</v>
      </c>
      <c r="Y79" s="3">
        <v>36</v>
      </c>
      <c r="Z79" s="3">
        <v>36</v>
      </c>
      <c r="AA79" s="3">
        <v>36</v>
      </c>
      <c r="AB79" s="3"/>
      <c r="AC79" s="3"/>
      <c r="AD79" s="3"/>
      <c r="AE79" s="3"/>
      <c r="AF79" s="3"/>
    </row>
    <row r="80" spans="1:32" ht="90.75" customHeight="1" x14ac:dyDescent="0.25">
      <c r="A80" s="49" t="s">
        <v>2854</v>
      </c>
      <c r="B80" s="3"/>
      <c r="C80" s="48" t="s">
        <v>2797</v>
      </c>
      <c r="D80" s="48" t="s">
        <v>2715</v>
      </c>
      <c r="E80" s="48" t="s">
        <v>2592</v>
      </c>
      <c r="F80" s="48" t="str">
        <f t="shared" si="1"/>
        <v>5323-LAT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>
        <v>36</v>
      </c>
      <c r="AC80" s="3">
        <v>36</v>
      </c>
      <c r="AD80" s="3">
        <v>36</v>
      </c>
      <c r="AE80" s="3">
        <v>36</v>
      </c>
      <c r="AF80" s="3"/>
    </row>
    <row r="81" spans="1:32" ht="90.75" customHeight="1" x14ac:dyDescent="0.25">
      <c r="A81" s="49" t="s">
        <v>2798</v>
      </c>
      <c r="B81" s="3"/>
      <c r="C81" s="48" t="s">
        <v>2799</v>
      </c>
      <c r="D81" s="48" t="s">
        <v>2715</v>
      </c>
      <c r="E81" s="48" t="s">
        <v>2592</v>
      </c>
      <c r="F81" s="48" t="str">
        <f t="shared" si="1"/>
        <v>4400_R-LAT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>
        <v>72</v>
      </c>
      <c r="S81" s="3"/>
      <c r="T81" s="3"/>
      <c r="U81" s="3"/>
      <c r="V81" s="3"/>
      <c r="W81" s="3"/>
      <c r="X81" s="3">
        <v>72</v>
      </c>
      <c r="Y81" s="3">
        <v>72</v>
      </c>
      <c r="Z81" s="3">
        <v>72</v>
      </c>
      <c r="AA81" s="3">
        <v>72</v>
      </c>
      <c r="AB81" s="3"/>
      <c r="AC81" s="3"/>
      <c r="AD81" s="3"/>
      <c r="AE81" s="3"/>
      <c r="AF81" s="3"/>
    </row>
    <row r="82" spans="1:32" ht="90.75" customHeight="1" x14ac:dyDescent="0.25">
      <c r="A82" s="49" t="s">
        <v>2800</v>
      </c>
      <c r="B82" s="3"/>
      <c r="C82" s="48" t="s">
        <v>2801</v>
      </c>
      <c r="D82" s="48" t="s">
        <v>2715</v>
      </c>
      <c r="E82" s="48" t="s">
        <v>2592</v>
      </c>
      <c r="F82" s="48" t="str">
        <f t="shared" si="1"/>
        <v>4400_T-LAT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>
        <v>72</v>
      </c>
      <c r="S82" s="3"/>
      <c r="T82" s="3"/>
      <c r="U82" s="3"/>
      <c r="V82" s="3"/>
      <c r="W82" s="3"/>
      <c r="X82" s="3">
        <v>72</v>
      </c>
      <c r="Y82" s="3">
        <v>72</v>
      </c>
      <c r="Z82" s="3">
        <v>72</v>
      </c>
      <c r="AA82" s="3">
        <v>72</v>
      </c>
      <c r="AB82" s="3"/>
      <c r="AC82" s="3"/>
      <c r="AD82" s="3"/>
      <c r="AE82" s="3"/>
      <c r="AF82" s="3"/>
    </row>
    <row r="83" spans="1:32" ht="90.75" customHeight="1" x14ac:dyDescent="0.25">
      <c r="A83" s="49" t="s">
        <v>2802</v>
      </c>
      <c r="B83" s="3"/>
      <c r="C83" s="48" t="s">
        <v>2803</v>
      </c>
      <c r="D83" s="48" t="s">
        <v>2715</v>
      </c>
      <c r="E83" s="48" t="s">
        <v>2592</v>
      </c>
      <c r="F83" s="48" t="str">
        <f t="shared" si="1"/>
        <v>5323_P-LAT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>
        <v>36</v>
      </c>
      <c r="AC83" s="3">
        <v>36</v>
      </c>
      <c r="AD83" s="3">
        <v>36</v>
      </c>
      <c r="AE83" s="3">
        <v>36</v>
      </c>
      <c r="AF83" s="3"/>
    </row>
    <row r="84" spans="1:32" ht="90.75" customHeight="1" x14ac:dyDescent="0.25">
      <c r="A84" s="49" t="s">
        <v>2804</v>
      </c>
      <c r="B84" s="3"/>
      <c r="C84" s="48" t="s">
        <v>2805</v>
      </c>
      <c r="D84" s="48" t="s">
        <v>2715</v>
      </c>
      <c r="E84" s="48" t="s">
        <v>2592</v>
      </c>
      <c r="F84" s="48" t="str">
        <f t="shared" si="1"/>
        <v>5323_S-LAT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>
        <v>36</v>
      </c>
      <c r="AC84" s="3">
        <v>36</v>
      </c>
      <c r="AD84" s="3">
        <v>36</v>
      </c>
      <c r="AE84" s="3">
        <v>36</v>
      </c>
      <c r="AF84" s="3"/>
    </row>
    <row r="85" spans="1:32" ht="90.75" customHeight="1" x14ac:dyDescent="0.25">
      <c r="A85" s="49" t="s">
        <v>2855</v>
      </c>
      <c r="B85" s="3"/>
      <c r="C85" s="48" t="s">
        <v>2806</v>
      </c>
      <c r="D85" s="48" t="s">
        <v>2807</v>
      </c>
      <c r="E85" s="48" t="s">
        <v>2592</v>
      </c>
      <c r="F85" s="48" t="str">
        <f t="shared" si="1"/>
        <v>3902-LAT</v>
      </c>
      <c r="G85" s="3"/>
      <c r="H85" s="3"/>
      <c r="I85" s="3">
        <v>72</v>
      </c>
      <c r="J85" s="3">
        <v>72</v>
      </c>
      <c r="K85" s="3">
        <v>72</v>
      </c>
      <c r="L85" s="3">
        <v>72</v>
      </c>
      <c r="M85" s="3">
        <v>72</v>
      </c>
      <c r="N85" s="3">
        <v>72</v>
      </c>
      <c r="O85" s="3">
        <v>72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90.75" customHeight="1" x14ac:dyDescent="0.25">
      <c r="A86" s="49" t="s">
        <v>2856</v>
      </c>
      <c r="B86" s="3"/>
      <c r="C86" s="48" t="s">
        <v>2808</v>
      </c>
      <c r="D86" s="48" t="s">
        <v>2774</v>
      </c>
      <c r="E86" s="48" t="s">
        <v>2592</v>
      </c>
      <c r="F86" s="48" t="str">
        <f t="shared" si="1"/>
        <v>1003-LAT</v>
      </c>
      <c r="G86" s="3">
        <v>24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90.75" customHeight="1" x14ac:dyDescent="0.25">
      <c r="A87" s="49" t="s">
        <v>2857</v>
      </c>
      <c r="B87" s="3"/>
      <c r="C87" s="48" t="s">
        <v>2809</v>
      </c>
      <c r="D87" s="48" t="s">
        <v>2774</v>
      </c>
      <c r="E87" s="48" t="s">
        <v>2592</v>
      </c>
      <c r="F87" s="48" t="str">
        <f t="shared" si="1"/>
        <v>1004-LAT</v>
      </c>
      <c r="G87" s="3">
        <v>24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90.75" customHeight="1" x14ac:dyDescent="0.25">
      <c r="A88" s="49" t="s">
        <v>2858</v>
      </c>
      <c r="B88" s="3"/>
      <c r="C88" s="48" t="s">
        <v>2810</v>
      </c>
      <c r="D88" s="48" t="s">
        <v>2692</v>
      </c>
      <c r="E88" s="48" t="s">
        <v>2592</v>
      </c>
      <c r="F88" s="48" t="str">
        <f t="shared" si="1"/>
        <v>3538-LAT</v>
      </c>
      <c r="G88" s="3"/>
      <c r="H88" s="3"/>
      <c r="I88" s="3"/>
      <c r="J88" s="3">
        <v>36</v>
      </c>
      <c r="K88" s="3">
        <v>36</v>
      </c>
      <c r="L88" s="3">
        <v>36</v>
      </c>
      <c r="M88" s="3">
        <v>36</v>
      </c>
      <c r="N88" s="3">
        <v>36</v>
      </c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90.75" customHeight="1" x14ac:dyDescent="0.25">
      <c r="A89" s="49" t="s">
        <v>2859</v>
      </c>
      <c r="B89" s="3"/>
      <c r="C89" s="48" t="s">
        <v>2811</v>
      </c>
      <c r="D89" s="48" t="s">
        <v>2692</v>
      </c>
      <c r="E89" s="48" t="s">
        <v>2592</v>
      </c>
      <c r="F89" s="48" t="str">
        <f t="shared" si="1"/>
        <v>3509-LAT</v>
      </c>
      <c r="G89" s="3"/>
      <c r="H89" s="3"/>
      <c r="I89" s="3"/>
      <c r="J89" s="3">
        <v>36</v>
      </c>
      <c r="K89" s="3">
        <v>36</v>
      </c>
      <c r="L89" s="3">
        <v>36</v>
      </c>
      <c r="M89" s="3">
        <v>36</v>
      </c>
      <c r="N89" s="3">
        <v>36</v>
      </c>
      <c r="O89" s="3">
        <v>36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90.75" customHeight="1" x14ac:dyDescent="0.25">
      <c r="A90" s="49" t="s">
        <v>2860</v>
      </c>
      <c r="B90" s="3"/>
      <c r="C90" s="48" t="s">
        <v>2812</v>
      </c>
      <c r="D90" s="48" t="s">
        <v>2692</v>
      </c>
      <c r="E90" s="48" t="s">
        <v>2592</v>
      </c>
      <c r="F90" s="48" t="str">
        <f t="shared" si="1"/>
        <v>3533-LAT</v>
      </c>
      <c r="G90" s="3"/>
      <c r="H90" s="3"/>
      <c r="I90" s="3"/>
      <c r="J90" s="3">
        <v>36</v>
      </c>
      <c r="K90" s="3">
        <v>36</v>
      </c>
      <c r="L90" s="3">
        <v>36</v>
      </c>
      <c r="M90" s="3">
        <v>36</v>
      </c>
      <c r="N90" s="3">
        <v>36</v>
      </c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90.75" customHeight="1" x14ac:dyDescent="0.25">
      <c r="A91" s="49" t="s">
        <v>2288</v>
      </c>
      <c r="B91" s="3"/>
      <c r="C91" s="48" t="s">
        <v>2813</v>
      </c>
      <c r="D91" s="48" t="s">
        <v>2692</v>
      </c>
      <c r="E91" s="48" t="s">
        <v>2375</v>
      </c>
      <c r="F91" s="48" t="str">
        <f t="shared" si="1"/>
        <v>BLT0519-US Apparel</v>
      </c>
      <c r="G91" s="3"/>
      <c r="H91" s="3"/>
      <c r="I91" s="3"/>
      <c r="J91" s="3">
        <v>12</v>
      </c>
      <c r="K91" s="3">
        <v>12</v>
      </c>
      <c r="L91" s="3">
        <v>12</v>
      </c>
      <c r="M91" s="3">
        <v>12</v>
      </c>
      <c r="N91" s="3">
        <v>12</v>
      </c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90.75" customHeight="1" x14ac:dyDescent="0.25">
      <c r="A92" s="49" t="s">
        <v>2290</v>
      </c>
      <c r="B92" s="3" t="s">
        <v>2703</v>
      </c>
      <c r="C92" s="48" t="s">
        <v>2814</v>
      </c>
      <c r="D92" s="48" t="s">
        <v>2692</v>
      </c>
      <c r="E92" s="48" t="s">
        <v>2375</v>
      </c>
      <c r="F92" s="48" t="str">
        <f t="shared" si="1"/>
        <v>BLT8100-US Apparel</v>
      </c>
      <c r="G92" s="3"/>
      <c r="H92" s="3"/>
      <c r="I92" s="3"/>
      <c r="J92" s="3">
        <v>12</v>
      </c>
      <c r="K92" s="3">
        <v>12</v>
      </c>
      <c r="L92" s="3">
        <v>12</v>
      </c>
      <c r="M92" s="3">
        <v>12</v>
      </c>
      <c r="N92" s="3">
        <v>12</v>
      </c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90.75" customHeight="1" x14ac:dyDescent="0.25">
      <c r="A93" s="49" t="s">
        <v>2815</v>
      </c>
      <c r="B93" s="3" t="s">
        <v>2703</v>
      </c>
      <c r="C93" s="48" t="s">
        <v>2816</v>
      </c>
      <c r="D93" s="48" t="s">
        <v>2692</v>
      </c>
      <c r="E93" s="48" t="s">
        <v>2375</v>
      </c>
      <c r="F93" s="48" t="str">
        <f t="shared" si="1"/>
        <v>CFH0516-US Apparel</v>
      </c>
      <c r="G93" s="3"/>
      <c r="H93" s="3"/>
      <c r="I93" s="3"/>
      <c r="J93" s="3">
        <v>12</v>
      </c>
      <c r="K93" s="3">
        <v>12</v>
      </c>
      <c r="L93" s="3">
        <v>12</v>
      </c>
      <c r="M93" s="3">
        <v>12</v>
      </c>
      <c r="N93" s="3">
        <v>12</v>
      </c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90.75" customHeight="1" x14ac:dyDescent="0.25">
      <c r="A94" s="49" t="s">
        <v>2289</v>
      </c>
      <c r="B94" s="3"/>
      <c r="C94" s="48" t="s">
        <v>2817</v>
      </c>
      <c r="D94" s="48" t="s">
        <v>2692</v>
      </c>
      <c r="E94" s="48" t="s">
        <v>2375</v>
      </c>
      <c r="F94" s="48" t="str">
        <f t="shared" si="1"/>
        <v>BLT0523-US Apparel</v>
      </c>
      <c r="G94" s="3"/>
      <c r="H94" s="3"/>
      <c r="I94" s="3"/>
      <c r="J94" s="3">
        <v>12</v>
      </c>
      <c r="K94" s="3">
        <v>12</v>
      </c>
      <c r="L94" s="3">
        <v>12</v>
      </c>
      <c r="M94" s="3">
        <v>12</v>
      </c>
      <c r="N94" s="3">
        <v>12</v>
      </c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90.75" customHeight="1" x14ac:dyDescent="0.25">
      <c r="A95" s="49" t="s">
        <v>2818</v>
      </c>
      <c r="B95" s="3"/>
      <c r="C95" s="48" t="s">
        <v>2819</v>
      </c>
      <c r="D95" s="48" t="s">
        <v>2692</v>
      </c>
      <c r="E95" s="48" t="s">
        <v>2375</v>
      </c>
      <c r="F95" s="48" t="str">
        <f t="shared" si="1"/>
        <v>SLT0524-US Apparel</v>
      </c>
      <c r="G95" s="3"/>
      <c r="H95" s="3"/>
      <c r="I95" s="3"/>
      <c r="J95" s="3">
        <v>12</v>
      </c>
      <c r="K95" s="3">
        <v>12</v>
      </c>
      <c r="L95" s="3">
        <v>12</v>
      </c>
      <c r="M95" s="3">
        <v>12</v>
      </c>
      <c r="N95" s="3">
        <v>12</v>
      </c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90.75" customHeight="1" x14ac:dyDescent="0.25">
      <c r="A96" s="49" t="s">
        <v>2296</v>
      </c>
      <c r="B96" s="3"/>
      <c r="C96" s="48" t="s">
        <v>2820</v>
      </c>
      <c r="D96" s="48" t="s">
        <v>2692</v>
      </c>
      <c r="E96" s="48" t="s">
        <v>2375</v>
      </c>
      <c r="F96" s="48" t="str">
        <f t="shared" si="1"/>
        <v>BLT410-US Apparel</v>
      </c>
      <c r="G96" s="3"/>
      <c r="H96" s="3"/>
      <c r="I96" s="3"/>
      <c r="J96" s="3">
        <v>12</v>
      </c>
      <c r="K96" s="3">
        <v>12</v>
      </c>
      <c r="L96" s="3">
        <v>12</v>
      </c>
      <c r="M96" s="3">
        <v>12</v>
      </c>
      <c r="N96" s="3">
        <v>12</v>
      </c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90.75" customHeight="1" x14ac:dyDescent="0.25">
      <c r="A97" s="49" t="s">
        <v>2821</v>
      </c>
      <c r="B97" s="3"/>
      <c r="C97" s="48" t="s">
        <v>2822</v>
      </c>
      <c r="D97" s="48" t="s">
        <v>2692</v>
      </c>
      <c r="E97" s="48" t="s">
        <v>2375</v>
      </c>
      <c r="F97" s="48" t="str">
        <f t="shared" si="1"/>
        <v>BLT510-US Apparel</v>
      </c>
      <c r="G97" s="3"/>
      <c r="H97" s="3"/>
      <c r="I97" s="3"/>
      <c r="J97" s="3">
        <v>12</v>
      </c>
      <c r="K97" s="3">
        <v>12</v>
      </c>
      <c r="L97" s="3">
        <v>12</v>
      </c>
      <c r="M97" s="3">
        <v>12</v>
      </c>
      <c r="N97" s="3">
        <v>12</v>
      </c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90.75" customHeight="1" x14ac:dyDescent="0.25">
      <c r="A98" s="49" t="s">
        <v>2302</v>
      </c>
      <c r="B98" s="3"/>
      <c r="C98" s="48" t="s">
        <v>2823</v>
      </c>
      <c r="D98" s="48" t="s">
        <v>2692</v>
      </c>
      <c r="E98" s="48" t="s">
        <v>2375</v>
      </c>
      <c r="F98" s="48" t="str">
        <f t="shared" si="1"/>
        <v>SRT100-US Apparel</v>
      </c>
      <c r="G98" s="3"/>
      <c r="H98" s="3"/>
      <c r="I98" s="3"/>
      <c r="J98" s="3">
        <v>12</v>
      </c>
      <c r="K98" s="3">
        <v>12</v>
      </c>
      <c r="L98" s="3">
        <v>12</v>
      </c>
      <c r="M98" s="3">
        <v>12</v>
      </c>
      <c r="N98" s="3">
        <v>12</v>
      </c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90.75" customHeight="1" x14ac:dyDescent="0.25">
      <c r="A99" s="49" t="s">
        <v>2824</v>
      </c>
      <c r="B99" s="3"/>
      <c r="C99" s="48" t="s">
        <v>2825</v>
      </c>
      <c r="D99" s="48" t="s">
        <v>2710</v>
      </c>
      <c r="E99" s="48" t="s">
        <v>2704</v>
      </c>
      <c r="F99" s="48" t="str">
        <f t="shared" si="1"/>
        <v>CNSPD-Brisco Brands</v>
      </c>
      <c r="G99" s="3"/>
      <c r="H99" s="3" t="s">
        <v>2694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90.75" customHeight="1" x14ac:dyDescent="0.25">
      <c r="A100" s="49" t="s">
        <v>2826</v>
      </c>
      <c r="B100" s="3"/>
      <c r="C100" s="48"/>
      <c r="D100" s="48"/>
      <c r="E100" s="48"/>
      <c r="F100" s="48" t="str">
        <f t="shared" si="1"/>
        <v>Beanies-</v>
      </c>
      <c r="G100" s="3"/>
      <c r="H100" s="3" t="s">
        <v>2694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90.75" customHeight="1" x14ac:dyDescent="0.25">
      <c r="A101" s="49" t="s">
        <v>2827</v>
      </c>
      <c r="B101" s="3" t="s">
        <v>2703</v>
      </c>
      <c r="C101" s="48"/>
      <c r="D101" s="48"/>
      <c r="E101" s="48"/>
      <c r="F101" s="48" t="str">
        <f t="shared" si="1"/>
        <v>Other Hats-</v>
      </c>
      <c r="G101" s="3"/>
      <c r="H101" s="3" t="s">
        <v>2694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90.75" customHeight="1" x14ac:dyDescent="0.25">
      <c r="A102" s="49" t="s">
        <v>2828</v>
      </c>
      <c r="B102" s="3"/>
      <c r="C102" s="48" t="s">
        <v>2709</v>
      </c>
      <c r="D102" s="48" t="s">
        <v>2710</v>
      </c>
      <c r="E102" s="48" t="s">
        <v>2704</v>
      </c>
      <c r="F102" s="48" t="str">
        <f t="shared" si="1"/>
        <v>GRFMY-Brisco Brands</v>
      </c>
      <c r="G102" s="3" t="s">
        <v>2694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90.75" customHeight="1" x14ac:dyDescent="0.25">
      <c r="A103" s="49" t="s">
        <v>2829</v>
      </c>
      <c r="B103" s="3"/>
      <c r="C103" s="48" t="s">
        <v>2712</v>
      </c>
      <c r="D103" s="48" t="s">
        <v>2738</v>
      </c>
      <c r="E103" s="48" t="s">
        <v>2704</v>
      </c>
      <c r="F103" s="48" t="str">
        <f t="shared" si="1"/>
        <v>MASKY-Brisco Brands</v>
      </c>
      <c r="G103" s="3" t="s">
        <v>2694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90.75" customHeight="1" x14ac:dyDescent="0.25">
      <c r="A104" s="49" t="s">
        <v>2830</v>
      </c>
      <c r="B104" s="3"/>
      <c r="C104" s="48" t="s">
        <v>2712</v>
      </c>
      <c r="D104" s="48" t="s">
        <v>2710</v>
      </c>
      <c r="E104" s="48" t="s">
        <v>2704</v>
      </c>
      <c r="F104" s="48" t="str">
        <f t="shared" si="1"/>
        <v>MASKP-Brisco Brands</v>
      </c>
      <c r="G104" s="3" t="s">
        <v>2694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90.75" customHeight="1" x14ac:dyDescent="0.25">
      <c r="A105" s="50" t="s">
        <v>2861</v>
      </c>
      <c r="B105" s="3"/>
      <c r="C105" s="48"/>
      <c r="D105" s="48"/>
      <c r="E105" s="48"/>
      <c r="F105" s="48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90.75" customHeight="1" x14ac:dyDescent="0.25">
      <c r="A106" s="50" t="s">
        <v>2861</v>
      </c>
      <c r="B106" s="3"/>
      <c r="C106" s="48"/>
      <c r="D106" s="48"/>
      <c r="E106" s="48"/>
      <c r="F106" s="48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</sheetData>
  <autoFilter ref="A3:AE106" xr:uid="{553CF3E4-E6DA-44CC-96FE-74150D7EBAC3}"/>
  <mergeCells count="1">
    <mergeCell ref="G1:AF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Inventory Report</vt:lpstr>
      <vt:lpstr>LAT Reorder Form</vt:lpstr>
      <vt:lpstr>US Apparel Reorder Form</vt:lpstr>
      <vt:lpstr>Gildan Reorder Form</vt:lpstr>
      <vt:lpstr>Reference</vt:lpstr>
      <vt:lpstr>Case Pack Reference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Tyler Meyers</dc:creator>
  <cp:lastModifiedBy>Tyler Meyers</cp:lastModifiedBy>
  <dcterms:created xsi:type="dcterms:W3CDTF">2020-10-07T14:44:02Z</dcterms:created>
  <dcterms:modified xsi:type="dcterms:W3CDTF">2020-11-25T15:43:28Z</dcterms:modified>
</cp:coreProperties>
</file>