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482BDEB2-0C86-490C-A777-A76661D41FC6}" xr6:coauthVersionLast="45" xr6:coauthVersionMax="45" xr10:uidLastSave="{00000000-0000-0000-0000-000000000000}"/>
  <bookViews>
    <workbookView xWindow="-120" yWindow="-120" windowWidth="24240" windowHeight="13140" activeTab="1" xr2:uid="{B334F619-6F47-446C-8152-05EDE31A45CE}"/>
  </bookViews>
  <sheets>
    <sheet name="Sheet1" sheetId="1" r:id="rId1"/>
    <sheet name="Sheet2" sheetId="2" r:id="rId2"/>
  </sheets>
  <definedNames>
    <definedName name="_xlnm._FilterDatabase" localSheetId="0" hidden="1">Sheet1!$B$1:$E$9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1" i="2" l="1"/>
  <c r="Q101" i="2" s="1"/>
  <c r="N101" i="2"/>
  <c r="R101" i="2" s="1"/>
  <c r="S101" i="2"/>
  <c r="Q3" i="2"/>
  <c r="R3" i="2"/>
  <c r="S3" i="2"/>
  <c r="Q4" i="2"/>
  <c r="R4" i="2"/>
  <c r="S4" i="2"/>
  <c r="Q5" i="2"/>
  <c r="R5" i="2"/>
  <c r="S5" i="2"/>
  <c r="Q6" i="2"/>
  <c r="R6" i="2"/>
  <c r="S6" i="2"/>
  <c r="Q7" i="2"/>
  <c r="R7" i="2"/>
  <c r="S7" i="2"/>
  <c r="Q8" i="2"/>
  <c r="R8" i="2"/>
  <c r="S8" i="2"/>
  <c r="Q9" i="2"/>
  <c r="R9" i="2"/>
  <c r="S9" i="2"/>
  <c r="Q10" i="2"/>
  <c r="R10" i="2"/>
  <c r="S10" i="2"/>
  <c r="Q11" i="2"/>
  <c r="R11" i="2"/>
  <c r="S11" i="2"/>
  <c r="Q12" i="2"/>
  <c r="R12" i="2"/>
  <c r="S12" i="2"/>
  <c r="Q13" i="2"/>
  <c r="R13" i="2"/>
  <c r="S13" i="2"/>
  <c r="Q14" i="2"/>
  <c r="R14" i="2"/>
  <c r="S14" i="2"/>
  <c r="Q15" i="2"/>
  <c r="R15" i="2"/>
  <c r="S15" i="2"/>
  <c r="Q16" i="2"/>
  <c r="R16" i="2"/>
  <c r="S16" i="2"/>
  <c r="Q17" i="2"/>
  <c r="R17" i="2"/>
  <c r="S17" i="2"/>
  <c r="Q18" i="2"/>
  <c r="R18" i="2"/>
  <c r="S18" i="2"/>
  <c r="Q19" i="2"/>
  <c r="R19" i="2"/>
  <c r="S19" i="2"/>
  <c r="Q20" i="2"/>
  <c r="R20" i="2"/>
  <c r="S20" i="2"/>
  <c r="Q21" i="2"/>
  <c r="R21" i="2"/>
  <c r="S21" i="2"/>
  <c r="Q22" i="2"/>
  <c r="R22" i="2"/>
  <c r="S22" i="2"/>
  <c r="Q23" i="2"/>
  <c r="R23" i="2"/>
  <c r="S23" i="2"/>
  <c r="Q24" i="2"/>
  <c r="R24" i="2"/>
  <c r="S24" i="2"/>
  <c r="Q25" i="2"/>
  <c r="R25" i="2"/>
  <c r="S25" i="2"/>
  <c r="Q26" i="2"/>
  <c r="R26" i="2"/>
  <c r="S26" i="2"/>
  <c r="Q27" i="2"/>
  <c r="R27" i="2"/>
  <c r="S27" i="2"/>
  <c r="Q28" i="2"/>
  <c r="R28" i="2"/>
  <c r="S28" i="2"/>
  <c r="Q29" i="2"/>
  <c r="R29" i="2"/>
  <c r="S29" i="2"/>
  <c r="Q30" i="2"/>
  <c r="R30" i="2"/>
  <c r="S30" i="2"/>
  <c r="Q31" i="2"/>
  <c r="R31" i="2"/>
  <c r="S31" i="2"/>
  <c r="Q32" i="2"/>
  <c r="R32" i="2"/>
  <c r="S32" i="2"/>
  <c r="Q33" i="2"/>
  <c r="R33" i="2"/>
  <c r="S33" i="2"/>
  <c r="Q34" i="2"/>
  <c r="R34" i="2"/>
  <c r="S34" i="2"/>
  <c r="Q35" i="2"/>
  <c r="R35" i="2"/>
  <c r="S35" i="2"/>
  <c r="Q36" i="2"/>
  <c r="R36" i="2"/>
  <c r="S36" i="2"/>
  <c r="Q37" i="2"/>
  <c r="R37" i="2"/>
  <c r="S37" i="2"/>
  <c r="Q38" i="2"/>
  <c r="R38" i="2"/>
  <c r="S38" i="2"/>
  <c r="Q39" i="2"/>
  <c r="R39" i="2"/>
  <c r="S39" i="2"/>
  <c r="Q40" i="2"/>
  <c r="R40" i="2"/>
  <c r="S40" i="2"/>
  <c r="Q41" i="2"/>
  <c r="R41" i="2"/>
  <c r="S41" i="2"/>
  <c r="Q42" i="2"/>
  <c r="R42" i="2"/>
  <c r="S42" i="2"/>
  <c r="Q43" i="2"/>
  <c r="R43" i="2"/>
  <c r="S43" i="2"/>
  <c r="Q44" i="2"/>
  <c r="R44" i="2"/>
  <c r="S44" i="2"/>
  <c r="Q45" i="2"/>
  <c r="R45" i="2"/>
  <c r="S45" i="2"/>
  <c r="Q46" i="2"/>
  <c r="R46" i="2"/>
  <c r="S46" i="2"/>
  <c r="Q47" i="2"/>
  <c r="R47" i="2"/>
  <c r="S47" i="2"/>
  <c r="Q48" i="2"/>
  <c r="R48" i="2"/>
  <c r="S48" i="2"/>
  <c r="Q49" i="2"/>
  <c r="R49" i="2"/>
  <c r="S49" i="2"/>
  <c r="Q50" i="2"/>
  <c r="R50" i="2"/>
  <c r="S50" i="2"/>
  <c r="Q51" i="2"/>
  <c r="R51" i="2"/>
  <c r="S51" i="2"/>
  <c r="Q52" i="2"/>
  <c r="R52" i="2"/>
  <c r="S52" i="2"/>
  <c r="S53" i="2"/>
  <c r="S54" i="2"/>
  <c r="S55" i="2"/>
  <c r="S56" i="2"/>
  <c r="S57" i="2"/>
  <c r="S58" i="2"/>
  <c r="S59" i="2"/>
  <c r="S60" i="2"/>
  <c r="S61" i="2"/>
  <c r="S62" i="2"/>
  <c r="S63" i="2"/>
  <c r="Q64" i="2"/>
  <c r="R64" i="2"/>
  <c r="S64" i="2"/>
  <c r="Q65" i="2"/>
  <c r="R65" i="2"/>
  <c r="S65" i="2"/>
  <c r="Q66" i="2"/>
  <c r="R66" i="2"/>
  <c r="S66" i="2"/>
  <c r="Q67" i="2"/>
  <c r="R67" i="2"/>
  <c r="S67" i="2"/>
  <c r="Q68" i="2"/>
  <c r="R68" i="2"/>
  <c r="S68" i="2"/>
  <c r="Q69" i="2"/>
  <c r="R69" i="2"/>
  <c r="S69" i="2"/>
  <c r="Q70" i="2"/>
  <c r="R70" i="2"/>
  <c r="S70" i="2"/>
  <c r="Q71" i="2"/>
  <c r="R71" i="2"/>
  <c r="S71" i="2"/>
  <c r="Q72" i="2"/>
  <c r="R72" i="2"/>
  <c r="S72" i="2"/>
  <c r="Q73" i="2"/>
  <c r="R73" i="2"/>
  <c r="S73" i="2"/>
  <c r="Q74" i="2"/>
  <c r="R74" i="2"/>
  <c r="S74" i="2"/>
  <c r="Q75" i="2"/>
  <c r="R75" i="2"/>
  <c r="S75" i="2"/>
  <c r="Q76" i="2"/>
  <c r="R76" i="2"/>
  <c r="S76" i="2"/>
  <c r="Q77" i="2"/>
  <c r="R77" i="2"/>
  <c r="S77" i="2"/>
  <c r="Q78" i="2"/>
  <c r="R78" i="2"/>
  <c r="S78" i="2"/>
  <c r="Q79" i="2"/>
  <c r="R79" i="2"/>
  <c r="S79" i="2"/>
  <c r="Q80" i="2"/>
  <c r="R80" i="2"/>
  <c r="S80" i="2"/>
  <c r="Q81" i="2"/>
  <c r="R81" i="2"/>
  <c r="S81" i="2"/>
  <c r="Q82" i="2"/>
  <c r="R82" i="2"/>
  <c r="S82" i="2"/>
  <c r="Q83" i="2"/>
  <c r="R83" i="2"/>
  <c r="S83" i="2"/>
  <c r="Q84" i="2"/>
  <c r="R84" i="2"/>
  <c r="S84" i="2"/>
  <c r="Q85" i="2"/>
  <c r="R85" i="2"/>
  <c r="S85" i="2"/>
  <c r="Q86" i="2"/>
  <c r="R86" i="2"/>
  <c r="S86" i="2"/>
  <c r="Q87" i="2"/>
  <c r="R87" i="2"/>
  <c r="S87" i="2"/>
  <c r="Q88" i="2"/>
  <c r="R88" i="2"/>
  <c r="S88" i="2"/>
  <c r="Q89" i="2"/>
  <c r="R89" i="2"/>
  <c r="S89" i="2"/>
  <c r="Q90" i="2"/>
  <c r="R90" i="2"/>
  <c r="S90" i="2"/>
  <c r="Q91" i="2"/>
  <c r="R91" i="2"/>
  <c r="S91" i="2"/>
  <c r="Q92" i="2"/>
  <c r="R92" i="2"/>
  <c r="S92" i="2"/>
  <c r="Q93" i="2"/>
  <c r="R93" i="2"/>
  <c r="S93" i="2"/>
  <c r="Q94" i="2"/>
  <c r="R94" i="2"/>
  <c r="S94" i="2"/>
  <c r="Q95" i="2"/>
  <c r="R95" i="2"/>
  <c r="S95" i="2"/>
  <c r="Q96" i="2"/>
  <c r="R96" i="2"/>
  <c r="S96" i="2"/>
  <c r="Q97" i="2"/>
  <c r="R97" i="2"/>
  <c r="S97" i="2"/>
  <c r="Q98" i="2"/>
  <c r="R98" i="2"/>
  <c r="S98" i="2"/>
  <c r="Q99" i="2"/>
  <c r="R99" i="2"/>
  <c r="S99" i="2"/>
  <c r="Q100" i="2"/>
  <c r="R100" i="2"/>
  <c r="S100" i="2"/>
  <c r="R2" i="2"/>
  <c r="S2" i="2"/>
  <c r="Q2" i="2"/>
  <c r="F11" i="2"/>
  <c r="G11" i="2" s="1"/>
  <c r="I11" i="2"/>
  <c r="F12" i="2"/>
  <c r="G12" i="2" s="1"/>
  <c r="I12" i="2"/>
  <c r="I3" i="2"/>
  <c r="I4" i="2"/>
  <c r="I5" i="2"/>
  <c r="I6" i="2"/>
  <c r="I7" i="2"/>
  <c r="I8" i="2"/>
  <c r="I9" i="2"/>
  <c r="I10" i="2"/>
  <c r="I2" i="2"/>
  <c r="F3" i="2"/>
  <c r="G3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2" i="2"/>
  <c r="G2" i="2" s="1"/>
  <c r="J9" i="2" l="1"/>
  <c r="J10" i="2"/>
  <c r="J6" i="2"/>
  <c r="J2" i="2"/>
  <c r="J7" i="2"/>
  <c r="J3" i="2"/>
  <c r="H8" i="2"/>
  <c r="H2" i="2"/>
  <c r="K2" i="2" s="1"/>
  <c r="H7" i="2"/>
  <c r="H3" i="2"/>
  <c r="H10" i="2"/>
  <c r="H6" i="2"/>
  <c r="J11" i="2"/>
  <c r="H9" i="2"/>
  <c r="H5" i="2"/>
  <c r="J12" i="2"/>
  <c r="H11" i="2"/>
  <c r="H4" i="2"/>
  <c r="H12" i="2"/>
  <c r="J4" i="2"/>
  <c r="J5" i="2"/>
  <c r="J8" i="2"/>
  <c r="N4" i="2" l="1"/>
  <c r="K3" i="2"/>
  <c r="K9" i="2"/>
  <c r="K8" i="2"/>
  <c r="K12" i="2"/>
  <c r="K10" i="2"/>
  <c r="K7" i="2"/>
  <c r="K6" i="2"/>
  <c r="K5" i="2"/>
  <c r="K11" i="2"/>
  <c r="K4" i="2"/>
  <c r="M3" i="2" l="1"/>
  <c r="M7" i="2"/>
  <c r="M11" i="2"/>
  <c r="M15" i="2"/>
  <c r="M19" i="2"/>
  <c r="M23" i="2"/>
  <c r="M27" i="2"/>
  <c r="M31" i="2"/>
  <c r="M35" i="2"/>
  <c r="M39" i="2"/>
  <c r="M43" i="2"/>
  <c r="M47" i="2"/>
  <c r="M51" i="2"/>
  <c r="M55" i="2"/>
  <c r="Q55" i="2" s="1"/>
  <c r="M59" i="2"/>
  <c r="Q59" i="2" s="1"/>
  <c r="M63" i="2"/>
  <c r="Q63" i="2" s="1"/>
  <c r="M67" i="2"/>
  <c r="M71" i="2"/>
  <c r="M75" i="2"/>
  <c r="M79" i="2"/>
  <c r="M83" i="2"/>
  <c r="M87" i="2"/>
  <c r="M91" i="2"/>
  <c r="M95" i="2"/>
  <c r="M99" i="2"/>
  <c r="M9" i="2"/>
  <c r="M21" i="2"/>
  <c r="M29" i="2"/>
  <c r="M37" i="2"/>
  <c r="M45" i="2"/>
  <c r="M53" i="2"/>
  <c r="Q53" i="2" s="1"/>
  <c r="M61" i="2"/>
  <c r="Q61" i="2" s="1"/>
  <c r="M69" i="2"/>
  <c r="M77" i="2"/>
  <c r="M85" i="2"/>
  <c r="M93" i="2"/>
  <c r="M2" i="2"/>
  <c r="M10" i="2"/>
  <c r="M18" i="2"/>
  <c r="M26" i="2"/>
  <c r="M34" i="2"/>
  <c r="M42" i="2"/>
  <c r="M50" i="2"/>
  <c r="M62" i="2"/>
  <c r="Q62" i="2" s="1"/>
  <c r="M70" i="2"/>
  <c r="M78" i="2"/>
  <c r="M86" i="2"/>
  <c r="M98" i="2"/>
  <c r="M4" i="2"/>
  <c r="M8" i="2"/>
  <c r="M12" i="2"/>
  <c r="M16" i="2"/>
  <c r="M20" i="2"/>
  <c r="M24" i="2"/>
  <c r="M28" i="2"/>
  <c r="M32" i="2"/>
  <c r="M36" i="2"/>
  <c r="M40" i="2"/>
  <c r="M44" i="2"/>
  <c r="M48" i="2"/>
  <c r="M52" i="2"/>
  <c r="M56" i="2"/>
  <c r="Q56" i="2" s="1"/>
  <c r="M60" i="2"/>
  <c r="Q60" i="2" s="1"/>
  <c r="M64" i="2"/>
  <c r="M68" i="2"/>
  <c r="M72" i="2"/>
  <c r="M76" i="2"/>
  <c r="M80" i="2"/>
  <c r="M84" i="2"/>
  <c r="M88" i="2"/>
  <c r="M92" i="2"/>
  <c r="M96" i="2"/>
  <c r="M100" i="2"/>
  <c r="M5" i="2"/>
  <c r="M13" i="2"/>
  <c r="M17" i="2"/>
  <c r="M25" i="2"/>
  <c r="M33" i="2"/>
  <c r="M41" i="2"/>
  <c r="M49" i="2"/>
  <c r="M57" i="2"/>
  <c r="Q57" i="2" s="1"/>
  <c r="M65" i="2"/>
  <c r="M73" i="2"/>
  <c r="M81" i="2"/>
  <c r="M89" i="2"/>
  <c r="M97" i="2"/>
  <c r="M6" i="2"/>
  <c r="M14" i="2"/>
  <c r="M22" i="2"/>
  <c r="M30" i="2"/>
  <c r="M38" i="2"/>
  <c r="M46" i="2"/>
  <c r="M54" i="2"/>
  <c r="Q54" i="2" s="1"/>
  <c r="M58" i="2"/>
  <c r="Q58" i="2" s="1"/>
  <c r="M66" i="2"/>
  <c r="M74" i="2"/>
  <c r="M82" i="2"/>
  <c r="M90" i="2"/>
  <c r="M94" i="2"/>
  <c r="N33" i="2"/>
  <c r="N2" i="2"/>
  <c r="N84" i="2"/>
  <c r="N17" i="2"/>
  <c r="N46" i="2"/>
  <c r="N93" i="2"/>
  <c r="N76" i="2"/>
  <c r="N97" i="2"/>
  <c r="N65" i="2"/>
  <c r="N21" i="2"/>
  <c r="N87" i="2"/>
  <c r="N71" i="2"/>
  <c r="N55" i="2"/>
  <c r="R55" i="2" s="1"/>
  <c r="N39" i="2"/>
  <c r="N23" i="2"/>
  <c r="N7" i="2"/>
  <c r="N90" i="2"/>
  <c r="N74" i="2"/>
  <c r="N58" i="2"/>
  <c r="R58" i="2" s="1"/>
  <c r="N42" i="2"/>
  <c r="N26" i="2"/>
  <c r="N10" i="2"/>
  <c r="N69" i="2"/>
  <c r="N52" i="2"/>
  <c r="N73" i="2"/>
  <c r="N40" i="2"/>
  <c r="N8" i="2"/>
  <c r="N75" i="2"/>
  <c r="N43" i="2"/>
  <c r="N11" i="2"/>
  <c r="N78" i="2"/>
  <c r="N14" i="2"/>
  <c r="N13" i="2"/>
  <c r="N80" i="2"/>
  <c r="N20" i="2"/>
  <c r="N64" i="2"/>
  <c r="N85" i="2"/>
  <c r="N53" i="2"/>
  <c r="R53" i="2" s="1"/>
  <c r="N100" i="2"/>
  <c r="N68" i="2"/>
  <c r="N25" i="2"/>
  <c r="N72" i="2"/>
  <c r="N89" i="2"/>
  <c r="N57" i="2"/>
  <c r="R57" i="2" s="1"/>
  <c r="N5" i="2"/>
  <c r="N32" i="2"/>
  <c r="N16" i="2"/>
  <c r="N99" i="2"/>
  <c r="N83" i="2"/>
  <c r="N67" i="2"/>
  <c r="N51" i="2"/>
  <c r="N35" i="2"/>
  <c r="N19" i="2"/>
  <c r="N3" i="2"/>
  <c r="N86" i="2"/>
  <c r="N70" i="2"/>
  <c r="N54" i="2"/>
  <c r="R54" i="2" s="1"/>
  <c r="N38" i="2"/>
  <c r="N22" i="2"/>
  <c r="N6" i="2"/>
  <c r="N29" i="2"/>
  <c r="N96" i="2"/>
  <c r="N37" i="2"/>
  <c r="N24" i="2"/>
  <c r="N91" i="2"/>
  <c r="N59" i="2"/>
  <c r="R59" i="2" s="1"/>
  <c r="N27" i="2"/>
  <c r="N94" i="2"/>
  <c r="N62" i="2"/>
  <c r="R62" i="2" s="1"/>
  <c r="N30" i="2"/>
  <c r="N88" i="2"/>
  <c r="N61" i="2"/>
  <c r="R61" i="2" s="1"/>
  <c r="N41" i="2"/>
  <c r="N36" i="2"/>
  <c r="N56" i="2"/>
  <c r="R56" i="2" s="1"/>
  <c r="N77" i="2"/>
  <c r="N45" i="2"/>
  <c r="N92" i="2"/>
  <c r="N60" i="2"/>
  <c r="R60" i="2" s="1"/>
  <c r="N9" i="2"/>
  <c r="N48" i="2"/>
  <c r="N81" i="2"/>
  <c r="N49" i="2"/>
  <c r="N44" i="2"/>
  <c r="N28" i="2"/>
  <c r="N12" i="2"/>
  <c r="N95" i="2"/>
  <c r="N79" i="2"/>
  <c r="N63" i="2"/>
  <c r="R63" i="2" s="1"/>
  <c r="N47" i="2"/>
  <c r="N31" i="2"/>
  <c r="N15" i="2"/>
  <c r="N98" i="2"/>
  <c r="N82" i="2"/>
  <c r="N66" i="2"/>
  <c r="N50" i="2"/>
  <c r="N34" i="2"/>
  <c r="N18" i="2"/>
</calcChain>
</file>

<file path=xl/sharedStrings.xml><?xml version="1.0" encoding="utf-8"?>
<sst xmlns="http://schemas.openxmlformats.org/spreadsheetml/2006/main" count="93" uniqueCount="26">
  <si>
    <t>Box nr.</t>
  </si>
  <si>
    <t>Varieties</t>
  </si>
  <si>
    <t>Jenny</t>
  </si>
  <si>
    <t>Sylvia</t>
  </si>
  <si>
    <t>Aurora</t>
  </si>
  <si>
    <t>Hanna</t>
  </si>
  <si>
    <t>Gesa</t>
  </si>
  <si>
    <t>Vera</t>
  </si>
  <si>
    <t>Friesia</t>
  </si>
  <si>
    <t>Senna</t>
  </si>
  <si>
    <t>Sally</t>
  </si>
  <si>
    <t>Pack rate / box</t>
  </si>
  <si>
    <t>Variety ID</t>
  </si>
  <si>
    <t>Qty ordered</t>
  </si>
  <si>
    <t>Max .Pack rate</t>
  </si>
  <si>
    <t>Testing1</t>
  </si>
  <si>
    <t>Testing2</t>
  </si>
  <si>
    <t>boxes</t>
  </si>
  <si>
    <t>Full</t>
  </si>
  <si>
    <t>Partial</t>
  </si>
  <si>
    <t>Qty in full</t>
  </si>
  <si>
    <t>Qty in Partial</t>
  </si>
  <si>
    <t>check</t>
  </si>
  <si>
    <t>temporary calculation</t>
  </si>
  <si>
    <t>final result</t>
  </si>
  <si>
    <t>checking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</si>
</sst>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/mmm/yy;@"/>
    <numFmt numFmtId="165" formatCode="[$-409]d\-mmm\-yy;@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FFDEA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DFCC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medium">
        <color rgb="FFC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rgb="FFC00000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rgb="FFC00000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">
    <xf numFmtId="0" fontId="0" fillId="0" borderId="0"/>
    <xf numFmtId="0" fontId="3" fillId="0" borderId="0"/>
    <xf numFmtId="164" fontId="3" fillId="0" borderId="0"/>
    <xf numFmtId="165" fontId="3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0" fontId="0" fillId="0" borderId="1" xfId="0" applyFont="1" applyBorder="1"/>
    <xf numFmtId="3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2" borderId="1" xfId="0" applyFont="1" applyFill="1" applyBorder="1"/>
    <xf numFmtId="3" fontId="2" fillId="2" borderId="1" xfId="0" applyNumberFormat="1" applyFont="1" applyFill="1" applyBorder="1" applyAlignment="1">
      <alignment horizontal="center"/>
    </xf>
    <xf numFmtId="0" fontId="0" fillId="0" borderId="7" xfId="0" applyBorder="1"/>
    <xf numFmtId="3" fontId="0" fillId="0" borderId="3" xfId="0" applyNumberForma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1" xfId="0" applyFill="1" applyBorder="1"/>
    <xf numFmtId="0" fontId="0" fillId="0" borderId="13" xfId="0" applyBorder="1"/>
    <xf numFmtId="3" fontId="0" fillId="0" borderId="4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</cellXfs>
  <cellStyles count="4">
    <cellStyle name="Normal" xfId="0" builtinId="0"/>
    <cellStyle name="Normal 4 2 2" xfId="1" xr:uid="{3D3A3569-5246-4AD1-8769-5333B974946F}"/>
    <cellStyle name="Normal 5 3" xfId="3" xr:uid="{0300AC0B-52BC-45E0-9884-361DB5F86818}"/>
    <cellStyle name="Standaard 2 2 2 2" xfId="2" xr:uid="{25922B11-067B-4D74-A081-1E56E2E9ED3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179294</xdr:colOff>
      <xdr:row>2</xdr:row>
      <xdr:rowOff>56029</xdr:rowOff>
    </xdr:from>
    <xdr:to>
      <xdr:col>11</xdr:col>
      <xdr:colOff>425823</xdr:colOff>
      <xdr:row>8</xdr:row>
      <xdr:rowOff>123265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7F880B2C-29BE-49FA-81A2-5906A2EFF53A}"/>
            </a:ext>
          </a:extLst>
        </xdr:cNvPr>
        <xdr:cNvSpPr/>
      </xdr:nvSpPr>
      <xdr:spPr>
        <a:xfrm>
          <a:off x="8337176" y="437029"/>
          <a:ext cx="246529" cy="1210236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046E6-94C9-45D4-9777-27BF8ADFCA19}">
  <dimension ref="B1:J53"/>
  <sheetViews>
    <sheetView workbookViewId="0">
      <selection activeCell="B1" sqref="B1:E10"/>
    </sheetView>
  </sheetViews>
  <sheetFormatPr defaultRowHeight="15" x14ac:dyDescent="0.25"/>
  <cols>
    <col min="2" max="2" width="9.7109375" bestFit="1" customWidth="1"/>
    <col min="3" max="3" width="19.140625" customWidth="1"/>
    <col min="4" max="4" width="11.140625" style="2" customWidth="1"/>
    <col min="5" max="5" width="14.7109375" style="1" customWidth="1"/>
    <col min="6" max="6" width="5.5703125" customWidth="1"/>
    <col min="7" max="7" width="6.28515625" customWidth="1"/>
    <col min="8" max="8" width="23.85546875" customWidth="1"/>
    <col min="9" max="9" width="16.140625" style="2" customWidth="1"/>
    <col min="10" max="10" width="12" style="1" customWidth="1"/>
  </cols>
  <sheetData>
    <row r="1" spans="2:10" ht="15.75" thickBot="1" x14ac:dyDescent="0.3">
      <c r="B1" s="9" t="s">
        <v>12</v>
      </c>
      <c r="C1" s="9" t="s">
        <v>1</v>
      </c>
      <c r="D1" s="10" t="s">
        <v>13</v>
      </c>
      <c r="E1" s="22" t="s">
        <v>14</v>
      </c>
      <c r="H1" s="11"/>
      <c r="I1" s="12" t="s">
        <v>11</v>
      </c>
      <c r="J1" s="13" t="s">
        <v>0</v>
      </c>
    </row>
    <row r="2" spans="2:10" x14ac:dyDescent="0.25">
      <c r="B2" s="6">
        <v>10102</v>
      </c>
      <c r="C2" s="6" t="s">
        <v>2</v>
      </c>
      <c r="D2" s="7">
        <v>3200</v>
      </c>
      <c r="E2" s="8">
        <v>1500</v>
      </c>
      <c r="H2" s="14" t="s">
        <v>2</v>
      </c>
      <c r="I2" s="3">
        <v>1500</v>
      </c>
      <c r="J2" s="15">
        <v>1</v>
      </c>
    </row>
    <row r="3" spans="2:10" x14ac:dyDescent="0.25">
      <c r="B3" s="6">
        <v>11102</v>
      </c>
      <c r="C3" s="6" t="s">
        <v>3</v>
      </c>
      <c r="D3" s="7">
        <v>5200</v>
      </c>
      <c r="E3" s="8">
        <v>1500</v>
      </c>
      <c r="H3" s="16" t="s">
        <v>2</v>
      </c>
      <c r="I3" s="4">
        <v>1500</v>
      </c>
      <c r="J3" s="15">
        <v>2</v>
      </c>
    </row>
    <row r="4" spans="2:10" ht="15.75" thickBot="1" x14ac:dyDescent="0.3">
      <c r="B4" s="6">
        <v>10002</v>
      </c>
      <c r="C4" s="6" t="s">
        <v>4</v>
      </c>
      <c r="D4" s="7">
        <v>3900</v>
      </c>
      <c r="E4" s="8">
        <v>1500</v>
      </c>
      <c r="H4" s="17" t="s">
        <v>2</v>
      </c>
      <c r="I4" s="5">
        <v>200</v>
      </c>
      <c r="J4" s="15">
        <v>3</v>
      </c>
    </row>
    <row r="5" spans="2:10" x14ac:dyDescent="0.25">
      <c r="B5" s="6">
        <v>10062</v>
      </c>
      <c r="C5" s="6" t="s">
        <v>5</v>
      </c>
      <c r="D5" s="7">
        <v>7300</v>
      </c>
      <c r="E5" s="8">
        <v>1500</v>
      </c>
      <c r="H5" s="14" t="s">
        <v>3</v>
      </c>
      <c r="I5" s="3">
        <v>1500</v>
      </c>
      <c r="J5" s="15">
        <v>4</v>
      </c>
    </row>
    <row r="6" spans="2:10" x14ac:dyDescent="0.25">
      <c r="B6" s="6">
        <v>10020</v>
      </c>
      <c r="C6" s="6" t="s">
        <v>6</v>
      </c>
      <c r="D6" s="7">
        <v>7000</v>
      </c>
      <c r="E6" s="8">
        <v>1500</v>
      </c>
      <c r="H6" s="16" t="s">
        <v>3</v>
      </c>
      <c r="I6" s="4">
        <v>1500</v>
      </c>
      <c r="J6" s="15">
        <v>5</v>
      </c>
    </row>
    <row r="7" spans="2:10" x14ac:dyDescent="0.25">
      <c r="B7" s="6">
        <v>10006</v>
      </c>
      <c r="C7" s="6" t="s">
        <v>7</v>
      </c>
      <c r="D7" s="7">
        <v>5700</v>
      </c>
      <c r="E7" s="8">
        <v>1500</v>
      </c>
      <c r="H7" s="16" t="s">
        <v>3</v>
      </c>
      <c r="I7" s="4">
        <v>1500</v>
      </c>
      <c r="J7" s="15">
        <v>6</v>
      </c>
    </row>
    <row r="8" spans="2:10" ht="15.75" thickBot="1" x14ac:dyDescent="0.3">
      <c r="B8" s="6">
        <v>10008</v>
      </c>
      <c r="C8" s="6" t="s">
        <v>8</v>
      </c>
      <c r="D8" s="7">
        <v>8600</v>
      </c>
      <c r="E8" s="8">
        <v>1500</v>
      </c>
      <c r="H8" s="17" t="s">
        <v>3</v>
      </c>
      <c r="I8" s="5">
        <v>700</v>
      </c>
      <c r="J8" s="15">
        <v>7</v>
      </c>
    </row>
    <row r="9" spans="2:10" x14ac:dyDescent="0.25">
      <c r="B9" s="6">
        <v>10061</v>
      </c>
      <c r="C9" s="6" t="s">
        <v>9</v>
      </c>
      <c r="D9" s="7">
        <v>23600</v>
      </c>
      <c r="E9" s="8">
        <v>1500</v>
      </c>
      <c r="H9" s="14" t="s">
        <v>4</v>
      </c>
      <c r="I9" s="3">
        <v>1500</v>
      </c>
      <c r="J9" s="15">
        <v>8</v>
      </c>
    </row>
    <row r="10" spans="2:10" x14ac:dyDescent="0.25">
      <c r="B10" s="6">
        <v>15002</v>
      </c>
      <c r="C10" s="6" t="s">
        <v>10</v>
      </c>
      <c r="D10" s="7">
        <v>14500</v>
      </c>
      <c r="E10" s="8">
        <v>2500</v>
      </c>
      <c r="H10" s="16" t="s">
        <v>4</v>
      </c>
      <c r="I10" s="4">
        <v>1500</v>
      </c>
      <c r="J10" s="15">
        <v>9</v>
      </c>
    </row>
    <row r="11" spans="2:10" ht="15.75" thickBot="1" x14ac:dyDescent="0.3">
      <c r="H11" s="17" t="s">
        <v>4</v>
      </c>
      <c r="I11" s="5">
        <v>900</v>
      </c>
      <c r="J11" s="15">
        <v>10</v>
      </c>
    </row>
    <row r="12" spans="2:10" x14ac:dyDescent="0.25">
      <c r="H12" s="14" t="s">
        <v>5</v>
      </c>
      <c r="I12" s="3">
        <v>1500</v>
      </c>
      <c r="J12" s="15">
        <v>11</v>
      </c>
    </row>
    <row r="13" spans="2:10" x14ac:dyDescent="0.25">
      <c r="H13" s="16" t="s">
        <v>5</v>
      </c>
      <c r="I13" s="4">
        <v>1500</v>
      </c>
      <c r="J13" s="15">
        <v>12</v>
      </c>
    </row>
    <row r="14" spans="2:10" x14ac:dyDescent="0.25">
      <c r="H14" s="16" t="s">
        <v>5</v>
      </c>
      <c r="I14" s="4">
        <v>1500</v>
      </c>
      <c r="J14" s="15">
        <v>13</v>
      </c>
    </row>
    <row r="15" spans="2:10" x14ac:dyDescent="0.25">
      <c r="H15" s="16" t="s">
        <v>5</v>
      </c>
      <c r="I15" s="4">
        <v>1500</v>
      </c>
      <c r="J15" s="15">
        <v>14</v>
      </c>
    </row>
    <row r="16" spans="2:10" ht="15.75" thickBot="1" x14ac:dyDescent="0.3">
      <c r="H16" s="17" t="s">
        <v>5</v>
      </c>
      <c r="I16" s="5">
        <v>1300</v>
      </c>
      <c r="J16" s="15">
        <v>15</v>
      </c>
    </row>
    <row r="17" spans="8:10" x14ac:dyDescent="0.25">
      <c r="H17" s="14" t="s">
        <v>6</v>
      </c>
      <c r="I17" s="3">
        <v>1500</v>
      </c>
      <c r="J17" s="15">
        <v>16</v>
      </c>
    </row>
    <row r="18" spans="8:10" x14ac:dyDescent="0.25">
      <c r="H18" s="16" t="s">
        <v>6</v>
      </c>
      <c r="I18" s="4">
        <v>1500</v>
      </c>
      <c r="J18" s="15">
        <v>17</v>
      </c>
    </row>
    <row r="19" spans="8:10" x14ac:dyDescent="0.25">
      <c r="H19" s="16" t="s">
        <v>6</v>
      </c>
      <c r="I19" s="4">
        <v>1500</v>
      </c>
      <c r="J19" s="15">
        <v>18</v>
      </c>
    </row>
    <row r="20" spans="8:10" x14ac:dyDescent="0.25">
      <c r="H20" s="16" t="s">
        <v>6</v>
      </c>
      <c r="I20" s="4">
        <v>1500</v>
      </c>
      <c r="J20" s="15">
        <v>19</v>
      </c>
    </row>
    <row r="21" spans="8:10" ht="15.75" thickBot="1" x14ac:dyDescent="0.3">
      <c r="H21" s="17" t="s">
        <v>6</v>
      </c>
      <c r="I21" s="5">
        <v>1000</v>
      </c>
      <c r="J21" s="15">
        <v>20</v>
      </c>
    </row>
    <row r="22" spans="8:10" x14ac:dyDescent="0.25">
      <c r="H22" s="14" t="s">
        <v>7</v>
      </c>
      <c r="I22" s="3">
        <v>1500</v>
      </c>
      <c r="J22" s="15">
        <v>21</v>
      </c>
    </row>
    <row r="23" spans="8:10" x14ac:dyDescent="0.25">
      <c r="H23" s="16" t="s">
        <v>7</v>
      </c>
      <c r="I23" s="4">
        <v>1500</v>
      </c>
      <c r="J23" s="15">
        <v>22</v>
      </c>
    </row>
    <row r="24" spans="8:10" x14ac:dyDescent="0.25">
      <c r="H24" s="16" t="s">
        <v>7</v>
      </c>
      <c r="I24" s="4">
        <v>1500</v>
      </c>
      <c r="J24" s="15">
        <v>23</v>
      </c>
    </row>
    <row r="25" spans="8:10" ht="15.75" thickBot="1" x14ac:dyDescent="0.3">
      <c r="H25" s="17" t="s">
        <v>7</v>
      </c>
      <c r="I25" s="5">
        <v>1200</v>
      </c>
      <c r="J25" s="15">
        <v>24</v>
      </c>
    </row>
    <row r="26" spans="8:10" x14ac:dyDescent="0.25">
      <c r="H26" s="14" t="s">
        <v>8</v>
      </c>
      <c r="I26" s="3">
        <v>1500</v>
      </c>
      <c r="J26" s="15">
        <v>25</v>
      </c>
    </row>
    <row r="27" spans="8:10" x14ac:dyDescent="0.25">
      <c r="H27" s="16" t="s">
        <v>8</v>
      </c>
      <c r="I27" s="4">
        <v>1500</v>
      </c>
      <c r="J27" s="15">
        <v>26</v>
      </c>
    </row>
    <row r="28" spans="8:10" x14ac:dyDescent="0.25">
      <c r="H28" s="16" t="s">
        <v>8</v>
      </c>
      <c r="I28" s="4">
        <v>1500</v>
      </c>
      <c r="J28" s="15">
        <v>27</v>
      </c>
    </row>
    <row r="29" spans="8:10" x14ac:dyDescent="0.25">
      <c r="H29" s="16" t="s">
        <v>8</v>
      </c>
      <c r="I29" s="4">
        <v>1500</v>
      </c>
      <c r="J29" s="15">
        <v>28</v>
      </c>
    </row>
    <row r="30" spans="8:10" x14ac:dyDescent="0.25">
      <c r="H30" s="16" t="s">
        <v>8</v>
      </c>
      <c r="I30" s="4">
        <v>1500</v>
      </c>
      <c r="J30" s="15">
        <v>29</v>
      </c>
    </row>
    <row r="31" spans="8:10" ht="15.75" thickBot="1" x14ac:dyDescent="0.3">
      <c r="H31" s="17" t="s">
        <v>8</v>
      </c>
      <c r="I31" s="5">
        <v>1100</v>
      </c>
      <c r="J31" s="15">
        <v>30</v>
      </c>
    </row>
    <row r="32" spans="8:10" x14ac:dyDescent="0.25">
      <c r="H32" s="14" t="s">
        <v>9</v>
      </c>
      <c r="I32" s="3">
        <v>1500</v>
      </c>
      <c r="J32" s="15">
        <v>31</v>
      </c>
    </row>
    <row r="33" spans="8:10" x14ac:dyDescent="0.25">
      <c r="H33" s="16" t="s">
        <v>9</v>
      </c>
      <c r="I33" s="4">
        <v>1500</v>
      </c>
      <c r="J33" s="15">
        <v>32</v>
      </c>
    </row>
    <row r="34" spans="8:10" x14ac:dyDescent="0.25">
      <c r="H34" s="16" t="s">
        <v>9</v>
      </c>
      <c r="I34" s="4">
        <v>1500</v>
      </c>
      <c r="J34" s="15">
        <v>33</v>
      </c>
    </row>
    <row r="35" spans="8:10" x14ac:dyDescent="0.25">
      <c r="H35" s="16" t="s">
        <v>9</v>
      </c>
      <c r="I35" s="4">
        <v>1500</v>
      </c>
      <c r="J35" s="15">
        <v>34</v>
      </c>
    </row>
    <row r="36" spans="8:10" x14ac:dyDescent="0.25">
      <c r="H36" s="16" t="s">
        <v>9</v>
      </c>
      <c r="I36" s="4">
        <v>1500</v>
      </c>
      <c r="J36" s="15">
        <v>35</v>
      </c>
    </row>
    <row r="37" spans="8:10" x14ac:dyDescent="0.25">
      <c r="H37" s="16" t="s">
        <v>9</v>
      </c>
      <c r="I37" s="4">
        <v>1500</v>
      </c>
      <c r="J37" s="15">
        <v>36</v>
      </c>
    </row>
    <row r="38" spans="8:10" x14ac:dyDescent="0.25">
      <c r="H38" s="16" t="s">
        <v>9</v>
      </c>
      <c r="I38" s="4">
        <v>1500</v>
      </c>
      <c r="J38" s="15">
        <v>37</v>
      </c>
    </row>
    <row r="39" spans="8:10" x14ac:dyDescent="0.25">
      <c r="H39" s="16" t="s">
        <v>9</v>
      </c>
      <c r="I39" s="4">
        <v>1500</v>
      </c>
      <c r="J39" s="15">
        <v>38</v>
      </c>
    </row>
    <row r="40" spans="8:10" x14ac:dyDescent="0.25">
      <c r="H40" s="16" t="s">
        <v>9</v>
      </c>
      <c r="I40" s="4">
        <v>1500</v>
      </c>
      <c r="J40" s="15">
        <v>39</v>
      </c>
    </row>
    <row r="41" spans="8:10" x14ac:dyDescent="0.25">
      <c r="H41" s="16" t="s">
        <v>9</v>
      </c>
      <c r="I41" s="4">
        <v>1500</v>
      </c>
      <c r="J41" s="15">
        <v>40</v>
      </c>
    </row>
    <row r="42" spans="8:10" x14ac:dyDescent="0.25">
      <c r="H42" s="16" t="s">
        <v>9</v>
      </c>
      <c r="I42" s="4">
        <v>1500</v>
      </c>
      <c r="J42" s="15">
        <v>41</v>
      </c>
    </row>
    <row r="43" spans="8:10" x14ac:dyDescent="0.25">
      <c r="H43" s="16" t="s">
        <v>9</v>
      </c>
      <c r="I43" s="4">
        <v>1500</v>
      </c>
      <c r="J43" s="15">
        <v>42</v>
      </c>
    </row>
    <row r="44" spans="8:10" x14ac:dyDescent="0.25">
      <c r="H44" s="16" t="s">
        <v>9</v>
      </c>
      <c r="I44" s="4">
        <v>1500</v>
      </c>
      <c r="J44" s="15">
        <v>43</v>
      </c>
    </row>
    <row r="45" spans="8:10" x14ac:dyDescent="0.25">
      <c r="H45" s="16" t="s">
        <v>9</v>
      </c>
      <c r="I45" s="4">
        <v>1500</v>
      </c>
      <c r="J45" s="15">
        <v>44</v>
      </c>
    </row>
    <row r="46" spans="8:10" x14ac:dyDescent="0.25">
      <c r="H46" s="16" t="s">
        <v>9</v>
      </c>
      <c r="I46" s="4">
        <v>1500</v>
      </c>
      <c r="J46" s="15">
        <v>45</v>
      </c>
    </row>
    <row r="47" spans="8:10" ht="15.75" thickBot="1" x14ac:dyDescent="0.3">
      <c r="H47" s="17" t="s">
        <v>9</v>
      </c>
      <c r="I47" s="5">
        <v>1100</v>
      </c>
      <c r="J47" s="15">
        <v>46</v>
      </c>
    </row>
    <row r="48" spans="8:10" x14ac:dyDescent="0.25">
      <c r="H48" s="18" t="s">
        <v>10</v>
      </c>
      <c r="I48" s="4">
        <v>2500</v>
      </c>
      <c r="J48" s="15">
        <v>47</v>
      </c>
    </row>
    <row r="49" spans="8:10" x14ac:dyDescent="0.25">
      <c r="H49" s="16" t="s">
        <v>10</v>
      </c>
      <c r="I49" s="4">
        <v>2500</v>
      </c>
      <c r="J49" s="15">
        <v>48</v>
      </c>
    </row>
    <row r="50" spans="8:10" x14ac:dyDescent="0.25">
      <c r="H50" s="16" t="s">
        <v>10</v>
      </c>
      <c r="I50" s="4">
        <v>2500</v>
      </c>
      <c r="J50" s="15">
        <v>49</v>
      </c>
    </row>
    <row r="51" spans="8:10" x14ac:dyDescent="0.25">
      <c r="H51" s="16" t="s">
        <v>10</v>
      </c>
      <c r="I51" s="4">
        <v>2500</v>
      </c>
      <c r="J51" s="15">
        <v>50</v>
      </c>
    </row>
    <row r="52" spans="8:10" x14ac:dyDescent="0.25">
      <c r="H52" s="16" t="s">
        <v>10</v>
      </c>
      <c r="I52" s="4">
        <v>2500</v>
      </c>
      <c r="J52" s="15">
        <v>51</v>
      </c>
    </row>
    <row r="53" spans="8:10" x14ac:dyDescent="0.25">
      <c r="H53" s="19" t="s">
        <v>10</v>
      </c>
      <c r="I53" s="20">
        <v>2000</v>
      </c>
      <c r="J53" s="21">
        <v>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DC075-91D0-48F1-89BC-9E4514DBE4AC}">
  <dimension ref="B1:S101"/>
  <sheetViews>
    <sheetView tabSelected="1" zoomScale="110" zoomScaleNormal="110" workbookViewId="0">
      <selection activeCell="J15" sqref="J15"/>
    </sheetView>
  </sheetViews>
  <sheetFormatPr defaultRowHeight="15" x14ac:dyDescent="0.25"/>
  <cols>
    <col min="2" max="2" width="9.7109375" bestFit="1" customWidth="1"/>
    <col min="3" max="3" width="19.140625" customWidth="1"/>
    <col min="4" max="4" width="11.140625" customWidth="1"/>
    <col min="5" max="5" width="14.7109375" customWidth="1"/>
    <col min="9" max="9" width="9.7109375" customWidth="1"/>
    <col min="10" max="10" width="12.42578125" bestFit="1" customWidth="1"/>
    <col min="13" max="15" width="9.140625" style="23"/>
    <col min="17" max="19" width="9.140625" style="27"/>
  </cols>
  <sheetData>
    <row r="1" spans="2:19" x14ac:dyDescent="0.25">
      <c r="B1" s="9" t="s">
        <v>12</v>
      </c>
      <c r="C1" s="9" t="s">
        <v>1</v>
      </c>
      <c r="D1" s="10" t="s">
        <v>13</v>
      </c>
      <c r="E1" s="22" t="s">
        <v>14</v>
      </c>
      <c r="F1" s="24" t="s">
        <v>17</v>
      </c>
      <c r="G1" s="24" t="s">
        <v>18</v>
      </c>
      <c r="H1" s="24" t="s">
        <v>19</v>
      </c>
      <c r="I1" s="24" t="s">
        <v>20</v>
      </c>
      <c r="J1" s="24" t="s">
        <v>21</v>
      </c>
      <c r="K1" s="24">
        <v>0</v>
      </c>
      <c r="Q1" s="27" t="s">
        <v>22</v>
      </c>
      <c r="R1" s="27" t="s">
        <v>22</v>
      </c>
      <c r="S1" s="27" t="s">
        <v>22</v>
      </c>
    </row>
    <row r="2" spans="2:19" x14ac:dyDescent="0.25">
      <c r="B2" s="6">
        <v>10102</v>
      </c>
      <c r="C2" s="6" t="s">
        <v>2</v>
      </c>
      <c r="D2" s="7">
        <v>3200</v>
      </c>
      <c r="E2" s="8">
        <v>1500</v>
      </c>
      <c r="F2" s="24">
        <f>+D2/E2</f>
        <v>2.1333333333333333</v>
      </c>
      <c r="G2" s="24">
        <f>+QUOTIENT(F2,1)</f>
        <v>2</v>
      </c>
      <c r="H2" s="24">
        <f>+ROUNDUP(F2-G2,0)</f>
        <v>1</v>
      </c>
      <c r="I2" s="24">
        <f>+E2</f>
        <v>1500</v>
      </c>
      <c r="J2" s="24">
        <f>+D2-(G2*I2)</f>
        <v>200</v>
      </c>
      <c r="K2" s="24">
        <f>+SUM(G$2:H2)</f>
        <v>3</v>
      </c>
      <c r="M2" s="23" t="str">
        <f>+INDEX($C$2:$C$12,MATCH(O2-1,$K$1:$K$12,2))</f>
        <v>Jenny</v>
      </c>
      <c r="N2" s="23">
        <f>IF(ISERROR(INDEX($J$2:$J$12,MATCH(O2,$K$1:$K$12,0)-1)),INDEX($I$2:$I$12,MATCH(O2-1,$K$1:$K$12,2)),IF((INDEX($J$2:$J$12,MATCH(O2,$K$1:$K$12,0)-1))=0,INDEX($I$2:$I$12,MATCH(O2-1,$K$1:$K$12,2)),INDEX($J$2:$J$12,MATCH(O2,$K$1:$K$12,0)-1)))</f>
        <v>1500</v>
      </c>
      <c r="O2" s="23">
        <v>1</v>
      </c>
      <c r="Q2" s="27" t="b">
        <f>M2=Sheet1!H2</f>
        <v>1</v>
      </c>
      <c r="R2" s="27" t="b">
        <f>N2=Sheet1!I2</f>
        <v>1</v>
      </c>
      <c r="S2" s="27" t="b">
        <f>O2=Sheet1!J2</f>
        <v>1</v>
      </c>
    </row>
    <row r="3" spans="2:19" x14ac:dyDescent="0.25">
      <c r="B3" s="6">
        <v>11102</v>
      </c>
      <c r="C3" s="6" t="s">
        <v>3</v>
      </c>
      <c r="D3" s="7">
        <v>5200</v>
      </c>
      <c r="E3" s="8">
        <v>1500</v>
      </c>
      <c r="F3" s="24">
        <f t="shared" ref="F3:F10" si="0">+D3/E3</f>
        <v>3.4666666666666668</v>
      </c>
      <c r="G3" s="24">
        <f t="shared" ref="G3:G12" si="1">+QUOTIENT(F3,1)</f>
        <v>3</v>
      </c>
      <c r="H3" s="24">
        <f t="shared" ref="H3:H10" si="2">+ROUNDUP(F3-G3,0)</f>
        <v>1</v>
      </c>
      <c r="I3" s="24">
        <f>+E3</f>
        <v>1500</v>
      </c>
      <c r="J3" s="24">
        <f>+D3-(G3*I3)</f>
        <v>700</v>
      </c>
      <c r="K3" s="24">
        <f>+SUM(G$2:H3)</f>
        <v>7</v>
      </c>
      <c r="M3" s="23" t="str">
        <f t="shared" ref="M3:M66" si="3">+INDEX($C$2:$C$12,MATCH(O3-1,$K$1:$K$12,2))</f>
        <v>Jenny</v>
      </c>
      <c r="N3" s="23">
        <f>IF(ISERROR(INDEX($J$2:$J$12,MATCH(O3,$K$1:$K$12,0)-1)),INDEX($I$2:$I$12,MATCH(O3-1,$K$1:$K$12,2)),IF((INDEX($J$2:$J$12,MATCH(O3,$K$1:$K$12,0)-1))=0,INDEX($I$2:$I$12,MATCH(O3-1,$K$1:$K$12,2)),INDEX($J$2:$J$12,MATCH(O3,$K$1:$K$12,0)-1)))</f>
        <v>1500</v>
      </c>
      <c r="O3" s="23">
        <v>2</v>
      </c>
      <c r="Q3" s="27" t="b">
        <f>M3=Sheet1!H3</f>
        <v>1</v>
      </c>
      <c r="R3" s="27" t="b">
        <f>N3=Sheet1!I3</f>
        <v>1</v>
      </c>
      <c r="S3" s="27" t="b">
        <f>O3=Sheet1!J3</f>
        <v>1</v>
      </c>
    </row>
    <row r="4" spans="2:19" x14ac:dyDescent="0.25">
      <c r="B4" s="6">
        <v>10002</v>
      </c>
      <c r="C4" s="6" t="s">
        <v>4</v>
      </c>
      <c r="D4" s="7">
        <v>3900</v>
      </c>
      <c r="E4" s="8">
        <v>1500</v>
      </c>
      <c r="F4" s="24">
        <f t="shared" si="0"/>
        <v>2.6</v>
      </c>
      <c r="G4" s="24">
        <f t="shared" si="1"/>
        <v>2</v>
      </c>
      <c r="H4" s="24">
        <f t="shared" si="2"/>
        <v>1</v>
      </c>
      <c r="I4" s="24">
        <f>+E4</f>
        <v>1500</v>
      </c>
      <c r="J4" s="24">
        <f>+D4-(G4*I4)</f>
        <v>900</v>
      </c>
      <c r="K4" s="24">
        <f>+SUM(G$2:H4)</f>
        <v>10</v>
      </c>
      <c r="M4" s="23" t="str">
        <f t="shared" si="3"/>
        <v>Jenny</v>
      </c>
      <c r="N4" s="23">
        <f>IF(ISERROR(INDEX($J$2:$J$12,MATCH(O4,$K$1:$K$12,0)-1)),INDEX($I$2:$I$12,MATCH(O4-1,$K$1:$K$12,2)),IF((INDEX($J$2:$J$12,MATCH(O4,$K$1:$K$12,0)-1))=0,INDEX($I$2:$I$12,MATCH(O4-1,$K$1:$K$12,2)),INDEX($J$2:$J$12,MATCH(O4,$K$1:$K$12,0)-1)))</f>
        <v>200</v>
      </c>
      <c r="O4" s="23">
        <v>3</v>
      </c>
      <c r="Q4" s="27" t="b">
        <f>M4=Sheet1!H4</f>
        <v>1</v>
      </c>
      <c r="R4" s="27" t="b">
        <f>N4=Sheet1!I4</f>
        <v>1</v>
      </c>
      <c r="S4" s="27" t="b">
        <f>O4=Sheet1!J4</f>
        <v>1</v>
      </c>
    </row>
    <row r="5" spans="2:19" x14ac:dyDescent="0.25">
      <c r="B5" s="6">
        <v>10062</v>
      </c>
      <c r="C5" s="6" t="s">
        <v>5</v>
      </c>
      <c r="D5" s="7">
        <v>7300</v>
      </c>
      <c r="E5" s="8">
        <v>1500</v>
      </c>
      <c r="F5" s="24">
        <f t="shared" si="0"/>
        <v>4.8666666666666663</v>
      </c>
      <c r="G5" s="24">
        <f t="shared" si="1"/>
        <v>4</v>
      </c>
      <c r="H5" s="24">
        <f t="shared" si="2"/>
        <v>1</v>
      </c>
      <c r="I5" s="24">
        <f>+E5</f>
        <v>1500</v>
      </c>
      <c r="J5" s="24">
        <f>+D5-(G5*I5)</f>
        <v>1300</v>
      </c>
      <c r="K5" s="24">
        <f>+SUM(G$2:H5)</f>
        <v>15</v>
      </c>
      <c r="M5" s="23" t="str">
        <f t="shared" si="3"/>
        <v>Sylvia</v>
      </c>
      <c r="N5" s="23">
        <f>IF(ISERROR(INDEX($J$2:$J$12,MATCH(O5,$K$1:$K$12,0)-1)),INDEX($I$2:$I$12,MATCH(O5-1,$K$1:$K$12,2)),IF((INDEX($J$2:$J$12,MATCH(O5,$K$1:$K$12,0)-1))=0,INDEX($I$2:$I$12,MATCH(O5-1,$K$1:$K$12,2)),INDEX($J$2:$J$12,MATCH(O5,$K$1:$K$12,0)-1)))</f>
        <v>1500</v>
      </c>
      <c r="O5" s="23">
        <v>4</v>
      </c>
      <c r="Q5" s="27" t="b">
        <f>M5=Sheet1!H5</f>
        <v>1</v>
      </c>
      <c r="R5" s="27" t="b">
        <f>N5=Sheet1!I5</f>
        <v>1</v>
      </c>
      <c r="S5" s="27" t="b">
        <f>O5=Sheet1!J5</f>
        <v>1</v>
      </c>
    </row>
    <row r="6" spans="2:19" x14ac:dyDescent="0.25">
      <c r="B6" s="6">
        <v>10020</v>
      </c>
      <c r="C6" s="6" t="s">
        <v>6</v>
      </c>
      <c r="D6" s="7">
        <v>7000</v>
      </c>
      <c r="E6" s="8">
        <v>1500</v>
      </c>
      <c r="F6" s="24">
        <f t="shared" si="0"/>
        <v>4.666666666666667</v>
      </c>
      <c r="G6" s="24">
        <f t="shared" si="1"/>
        <v>4</v>
      </c>
      <c r="H6" s="24">
        <f t="shared" si="2"/>
        <v>1</v>
      </c>
      <c r="I6" s="24">
        <f>+E6</f>
        <v>1500</v>
      </c>
      <c r="J6" s="24">
        <f>+D6-(G6*I6)</f>
        <v>1000</v>
      </c>
      <c r="K6" s="24">
        <f>+SUM(G$2:H6)</f>
        <v>20</v>
      </c>
      <c r="M6" s="23" t="str">
        <f t="shared" si="3"/>
        <v>Sylvia</v>
      </c>
      <c r="N6" s="23">
        <f>IF(ISERROR(INDEX($J$2:$J$12,MATCH(O6,$K$1:$K$12,0)-1)),INDEX($I$2:$I$12,MATCH(O6-1,$K$1:$K$12,2)),IF((INDEX($J$2:$J$12,MATCH(O6,$K$1:$K$12,0)-1))=0,INDEX($I$2:$I$12,MATCH(O6-1,$K$1:$K$12,2)),INDEX($J$2:$J$12,MATCH(O6,$K$1:$K$12,0)-1)))</f>
        <v>1500</v>
      </c>
      <c r="O6" s="23">
        <v>5</v>
      </c>
      <c r="Q6" s="27" t="b">
        <f>M6=Sheet1!H6</f>
        <v>1</v>
      </c>
      <c r="R6" s="27" t="b">
        <f>N6=Sheet1!I6</f>
        <v>1</v>
      </c>
      <c r="S6" s="27" t="b">
        <f>O6=Sheet1!J6</f>
        <v>1</v>
      </c>
    </row>
    <row r="7" spans="2:19" x14ac:dyDescent="0.25">
      <c r="B7" s="6">
        <v>10006</v>
      </c>
      <c r="C7" s="6" t="s">
        <v>7</v>
      </c>
      <c r="D7" s="7">
        <v>5700</v>
      </c>
      <c r="E7" s="8">
        <v>1500</v>
      </c>
      <c r="F7" s="24">
        <f t="shared" si="0"/>
        <v>3.8</v>
      </c>
      <c r="G7" s="24">
        <f t="shared" si="1"/>
        <v>3</v>
      </c>
      <c r="H7" s="24">
        <f t="shared" si="2"/>
        <v>1</v>
      </c>
      <c r="I7" s="24">
        <f>+E7</f>
        <v>1500</v>
      </c>
      <c r="J7" s="24">
        <f>+D7-(G7*I7)</f>
        <v>1200</v>
      </c>
      <c r="K7" s="24">
        <f>+SUM(G$2:H7)</f>
        <v>24</v>
      </c>
      <c r="M7" s="23" t="str">
        <f t="shared" si="3"/>
        <v>Sylvia</v>
      </c>
      <c r="N7" s="23">
        <f>IF(ISERROR(INDEX($J$2:$J$12,MATCH(O7,$K$1:$K$12,0)-1)),INDEX($I$2:$I$12,MATCH(O7-1,$K$1:$K$12,2)),IF((INDEX($J$2:$J$12,MATCH(O7,$K$1:$K$12,0)-1))=0,INDEX($I$2:$I$12,MATCH(O7-1,$K$1:$K$12,2)),INDEX($J$2:$J$12,MATCH(O7,$K$1:$K$12,0)-1)))</f>
        <v>1500</v>
      </c>
      <c r="O7" s="23">
        <v>6</v>
      </c>
      <c r="Q7" s="27" t="b">
        <f>M7=Sheet1!H7</f>
        <v>1</v>
      </c>
      <c r="R7" s="27" t="b">
        <f>N7=Sheet1!I7</f>
        <v>1</v>
      </c>
      <c r="S7" s="27" t="b">
        <f>O7=Sheet1!J7</f>
        <v>1</v>
      </c>
    </row>
    <row r="8" spans="2:19" x14ac:dyDescent="0.25">
      <c r="B8" s="6">
        <v>10008</v>
      </c>
      <c r="C8" s="6" t="s">
        <v>8</v>
      </c>
      <c r="D8" s="7">
        <v>8600</v>
      </c>
      <c r="E8" s="8">
        <v>1500</v>
      </c>
      <c r="F8" s="24">
        <f t="shared" si="0"/>
        <v>5.7333333333333334</v>
      </c>
      <c r="G8" s="24">
        <f t="shared" si="1"/>
        <v>5</v>
      </c>
      <c r="H8" s="24">
        <f t="shared" si="2"/>
        <v>1</v>
      </c>
      <c r="I8" s="24">
        <f>+E8</f>
        <v>1500</v>
      </c>
      <c r="J8" s="24">
        <f>+D8-(G8*I8)</f>
        <v>1100</v>
      </c>
      <c r="K8" s="24">
        <f>+SUM(G$2:H8)</f>
        <v>30</v>
      </c>
      <c r="M8" s="23" t="str">
        <f t="shared" si="3"/>
        <v>Sylvia</v>
      </c>
      <c r="N8" s="23">
        <f>IF(ISERROR(INDEX($J$2:$J$12,MATCH(O8,$K$1:$K$12,0)-1)),INDEX($I$2:$I$12,MATCH(O8-1,$K$1:$K$12,2)),IF((INDEX($J$2:$J$12,MATCH(O8,$K$1:$K$12,0)-1))=0,INDEX($I$2:$I$12,MATCH(O8-1,$K$1:$K$12,2)),INDEX($J$2:$J$12,MATCH(O8,$K$1:$K$12,0)-1)))</f>
        <v>700</v>
      </c>
      <c r="O8" s="23">
        <v>7</v>
      </c>
      <c r="Q8" s="27" t="b">
        <f>M8=Sheet1!H8</f>
        <v>1</v>
      </c>
      <c r="R8" s="27" t="b">
        <f>N8=Sheet1!I8</f>
        <v>1</v>
      </c>
      <c r="S8" s="27" t="b">
        <f>O8=Sheet1!J8</f>
        <v>1</v>
      </c>
    </row>
    <row r="9" spans="2:19" x14ac:dyDescent="0.25">
      <c r="B9" s="6">
        <v>10061</v>
      </c>
      <c r="C9" s="6" t="s">
        <v>9</v>
      </c>
      <c r="D9" s="7">
        <v>23600</v>
      </c>
      <c r="E9" s="8">
        <v>1500</v>
      </c>
      <c r="F9" s="24">
        <f t="shared" si="0"/>
        <v>15.733333333333333</v>
      </c>
      <c r="G9" s="24">
        <f t="shared" si="1"/>
        <v>15</v>
      </c>
      <c r="H9" s="24">
        <f t="shared" si="2"/>
        <v>1</v>
      </c>
      <c r="I9" s="24">
        <f>+E9</f>
        <v>1500</v>
      </c>
      <c r="J9" s="24">
        <f>+D9-(G9*I9)</f>
        <v>1100</v>
      </c>
      <c r="K9" s="24">
        <f>+SUM(G$2:H9)</f>
        <v>46</v>
      </c>
      <c r="M9" s="23" t="str">
        <f t="shared" si="3"/>
        <v>Aurora</v>
      </c>
      <c r="N9" s="23">
        <f>IF(ISERROR(INDEX($J$2:$J$12,MATCH(O9,$K$1:$K$12,0)-1)),INDEX($I$2:$I$12,MATCH(O9-1,$K$1:$K$12,2)),IF((INDEX($J$2:$J$12,MATCH(O9,$K$1:$K$12,0)-1))=0,INDEX($I$2:$I$12,MATCH(O9-1,$K$1:$K$12,2)),INDEX($J$2:$J$12,MATCH(O9,$K$1:$K$12,0)-1)))</f>
        <v>1500</v>
      </c>
      <c r="O9" s="23">
        <v>8</v>
      </c>
      <c r="Q9" s="27" t="b">
        <f>M9=Sheet1!H9</f>
        <v>1</v>
      </c>
      <c r="R9" s="27" t="b">
        <f>N9=Sheet1!I9</f>
        <v>1</v>
      </c>
      <c r="S9" s="27" t="b">
        <f>O9=Sheet1!J9</f>
        <v>1</v>
      </c>
    </row>
    <row r="10" spans="2:19" x14ac:dyDescent="0.25">
      <c r="B10" s="6">
        <v>15002</v>
      </c>
      <c r="C10" s="6" t="s">
        <v>10</v>
      </c>
      <c r="D10" s="7">
        <v>14500</v>
      </c>
      <c r="E10" s="8">
        <v>2500</v>
      </c>
      <c r="F10" s="24">
        <f t="shared" si="0"/>
        <v>5.8</v>
      </c>
      <c r="G10" s="24">
        <f t="shared" si="1"/>
        <v>5</v>
      </c>
      <c r="H10" s="24">
        <f t="shared" si="2"/>
        <v>1</v>
      </c>
      <c r="I10" s="24">
        <f>+E10</f>
        <v>2500</v>
      </c>
      <c r="J10" s="24">
        <f>+D10-(G10*I10)</f>
        <v>2000</v>
      </c>
      <c r="K10" s="24">
        <f>+SUM(G$2:H10)</f>
        <v>52</v>
      </c>
      <c r="M10" s="23" t="str">
        <f t="shared" si="3"/>
        <v>Aurora</v>
      </c>
      <c r="N10" s="23">
        <f>IF(ISERROR(INDEX($J$2:$J$12,MATCH(O10,$K$1:$K$12,0)-1)),INDEX($I$2:$I$12,MATCH(O10-1,$K$1:$K$12,2)),IF((INDEX($J$2:$J$12,MATCH(O10,$K$1:$K$12,0)-1))=0,INDEX($I$2:$I$12,MATCH(O10-1,$K$1:$K$12,2)),INDEX($J$2:$J$12,MATCH(O10,$K$1:$K$12,0)-1)))</f>
        <v>1500</v>
      </c>
      <c r="O10" s="23">
        <v>9</v>
      </c>
      <c r="Q10" s="27" t="b">
        <f>M10=Sheet1!H10</f>
        <v>1</v>
      </c>
      <c r="R10" s="27" t="b">
        <f>N10=Sheet1!I10</f>
        <v>1</v>
      </c>
      <c r="S10" s="27" t="b">
        <f>O10=Sheet1!J10</f>
        <v>1</v>
      </c>
    </row>
    <row r="11" spans="2:19" x14ac:dyDescent="0.25">
      <c r="B11" s="6">
        <v>111</v>
      </c>
      <c r="C11" s="6" t="s">
        <v>15</v>
      </c>
      <c r="D11" s="7">
        <v>6000</v>
      </c>
      <c r="E11" s="8">
        <v>2000</v>
      </c>
      <c r="F11" s="24">
        <f t="shared" ref="F11:F12" si="4">+D11/E11</f>
        <v>3</v>
      </c>
      <c r="G11" s="24">
        <f t="shared" si="1"/>
        <v>3</v>
      </c>
      <c r="H11" s="24">
        <f t="shared" ref="H11:H12" si="5">+ROUNDUP(F11-G11,0)</f>
        <v>0</v>
      </c>
      <c r="I11" s="24">
        <f t="shared" ref="I11:I12" si="6">+E11</f>
        <v>2000</v>
      </c>
      <c r="J11" s="24">
        <f t="shared" ref="J11:J12" si="7">+D11-(G11*I11)</f>
        <v>0</v>
      </c>
      <c r="K11" s="24">
        <f>+SUM(G$2:H11)</f>
        <v>55</v>
      </c>
      <c r="M11" s="23" t="str">
        <f t="shared" si="3"/>
        <v>Aurora</v>
      </c>
      <c r="N11" s="23">
        <f>IF(ISERROR(INDEX($J$2:$J$12,MATCH(O11,$K$1:$K$12,0)-1)),INDEX($I$2:$I$12,MATCH(O11-1,$K$1:$K$12,2)),IF((INDEX($J$2:$J$12,MATCH(O11,$K$1:$K$12,0)-1))=0,INDEX($I$2:$I$12,MATCH(O11-1,$K$1:$K$12,2)),INDEX($J$2:$J$12,MATCH(O11,$K$1:$K$12,0)-1)))</f>
        <v>900</v>
      </c>
      <c r="O11" s="23">
        <v>10</v>
      </c>
      <c r="Q11" s="27" t="b">
        <f>M11=Sheet1!H11</f>
        <v>1</v>
      </c>
      <c r="R11" s="27" t="b">
        <f>N11=Sheet1!I11</f>
        <v>1</v>
      </c>
      <c r="S11" s="27" t="b">
        <f>O11=Sheet1!J11</f>
        <v>1</v>
      </c>
    </row>
    <row r="12" spans="2:19" x14ac:dyDescent="0.25">
      <c r="B12" s="6">
        <v>222</v>
      </c>
      <c r="C12" s="6" t="s">
        <v>16</v>
      </c>
      <c r="D12" s="7">
        <v>6500</v>
      </c>
      <c r="E12" s="8">
        <v>3000</v>
      </c>
      <c r="F12" s="24">
        <f t="shared" si="4"/>
        <v>2.1666666666666665</v>
      </c>
      <c r="G12" s="24">
        <f t="shared" si="1"/>
        <v>2</v>
      </c>
      <c r="H12" s="24">
        <f t="shared" si="5"/>
        <v>1</v>
      </c>
      <c r="I12" s="24">
        <f t="shared" si="6"/>
        <v>3000</v>
      </c>
      <c r="J12" s="24">
        <f t="shared" si="7"/>
        <v>500</v>
      </c>
      <c r="K12" s="24">
        <f>+SUM(G$2:H12)</f>
        <v>58</v>
      </c>
      <c r="M12" s="23" t="str">
        <f t="shared" si="3"/>
        <v>Hanna</v>
      </c>
      <c r="N12" s="23">
        <f>IF(ISERROR(INDEX($J$2:$J$12,MATCH(O12,$K$1:$K$12,0)-1)),INDEX($I$2:$I$12,MATCH(O12-1,$K$1:$K$12,2)),IF((INDEX($J$2:$J$12,MATCH(O12,$K$1:$K$12,0)-1))=0,INDEX($I$2:$I$12,MATCH(O12-1,$K$1:$K$12,2)),INDEX($J$2:$J$12,MATCH(O12,$K$1:$K$12,0)-1)))</f>
        <v>1500</v>
      </c>
      <c r="O12" s="23">
        <v>11</v>
      </c>
      <c r="Q12" s="27" t="b">
        <f>M12=Sheet1!H12</f>
        <v>1</v>
      </c>
      <c r="R12" s="27" t="b">
        <f>N12=Sheet1!I12</f>
        <v>1</v>
      </c>
      <c r="S12" s="27" t="b">
        <f>O12=Sheet1!J12</f>
        <v>1</v>
      </c>
    </row>
    <row r="13" spans="2:19" x14ac:dyDescent="0.25">
      <c r="M13" s="23" t="str">
        <f t="shared" si="3"/>
        <v>Hanna</v>
      </c>
      <c r="N13" s="23">
        <f>IF(ISERROR(INDEX($J$2:$J$12,MATCH(O13,$K$1:$K$12,0)-1)),INDEX($I$2:$I$12,MATCH(O13-1,$K$1:$K$12,2)),IF((INDEX($J$2:$J$12,MATCH(O13,$K$1:$K$12,0)-1))=0,INDEX($I$2:$I$12,MATCH(O13-1,$K$1:$K$12,2)),INDEX($J$2:$J$12,MATCH(O13,$K$1:$K$12,0)-1)))</f>
        <v>1500</v>
      </c>
      <c r="O13" s="23">
        <v>12</v>
      </c>
      <c r="Q13" s="27" t="b">
        <f>M13=Sheet1!H13</f>
        <v>1</v>
      </c>
      <c r="R13" s="27" t="b">
        <f>N13=Sheet1!I13</f>
        <v>1</v>
      </c>
      <c r="S13" s="27" t="b">
        <f>O13=Sheet1!J13</f>
        <v>1</v>
      </c>
    </row>
    <row r="14" spans="2:19" x14ac:dyDescent="0.25">
      <c r="M14" s="23" t="str">
        <f t="shared" si="3"/>
        <v>Hanna</v>
      </c>
      <c r="N14" s="23">
        <f>IF(ISERROR(INDEX($J$2:$J$12,MATCH(O14,$K$1:$K$12,0)-1)),INDEX($I$2:$I$12,MATCH(O14-1,$K$1:$K$12,2)),IF((INDEX($J$2:$J$12,MATCH(O14,$K$1:$K$12,0)-1))=0,INDEX($I$2:$I$12,MATCH(O14-1,$K$1:$K$12,2)),INDEX($J$2:$J$12,MATCH(O14,$K$1:$K$12,0)-1)))</f>
        <v>1500</v>
      </c>
      <c r="O14" s="23">
        <v>13</v>
      </c>
      <c r="Q14" s="27" t="b">
        <f>M14=Sheet1!H14</f>
        <v>1</v>
      </c>
      <c r="R14" s="27" t="b">
        <f>N14=Sheet1!I14</f>
        <v>1</v>
      </c>
      <c r="S14" s="27" t="b">
        <f>O14=Sheet1!J14</f>
        <v>1</v>
      </c>
    </row>
    <row r="15" spans="2:19" x14ac:dyDescent="0.25">
      <c r="E15" s="24" t="s">
        <v>23</v>
      </c>
      <c r="M15" s="23" t="str">
        <f t="shared" si="3"/>
        <v>Hanna</v>
      </c>
      <c r="N15" s="23">
        <f>IF(ISERROR(INDEX($J$2:$J$12,MATCH(O15,$K$1:$K$12,0)-1)),INDEX($I$2:$I$12,MATCH(O15-1,$K$1:$K$12,2)),IF((INDEX($J$2:$J$12,MATCH(O15,$K$1:$K$12,0)-1))=0,INDEX($I$2:$I$12,MATCH(O15-1,$K$1:$K$12,2)),INDEX($J$2:$J$12,MATCH(O15,$K$1:$K$12,0)-1)))</f>
        <v>1500</v>
      </c>
      <c r="O15" s="23">
        <v>14</v>
      </c>
      <c r="Q15" s="27" t="b">
        <f>M15=Sheet1!H15</f>
        <v>1</v>
      </c>
      <c r="R15" s="27" t="b">
        <f>N15=Sheet1!I15</f>
        <v>1</v>
      </c>
      <c r="S15" s="27" t="b">
        <f>O15=Sheet1!J15</f>
        <v>1</v>
      </c>
    </row>
    <row r="16" spans="2:19" x14ac:dyDescent="0.25">
      <c r="E16" s="23" t="s">
        <v>24</v>
      </c>
      <c r="M16" s="23" t="str">
        <f t="shared" si="3"/>
        <v>Hanna</v>
      </c>
      <c r="N16" s="23">
        <f>IF(ISERROR(INDEX($J$2:$J$12,MATCH(O16,$K$1:$K$12,0)-1)),INDEX($I$2:$I$12,MATCH(O16-1,$K$1:$K$12,2)),IF((INDEX($J$2:$J$12,MATCH(O16,$K$1:$K$12,0)-1))=0,INDEX($I$2:$I$12,MATCH(O16-1,$K$1:$K$12,2)),INDEX($J$2:$J$12,MATCH(O16,$K$1:$K$12,0)-1)))</f>
        <v>1300</v>
      </c>
      <c r="O16" s="23">
        <v>15</v>
      </c>
      <c r="Q16" s="27" t="b">
        <f>M16=Sheet1!H16</f>
        <v>1</v>
      </c>
      <c r="R16" s="27" t="b">
        <f>N16=Sheet1!I16</f>
        <v>1</v>
      </c>
      <c r="S16" s="27" t="b">
        <f>O16=Sheet1!J16</f>
        <v>1</v>
      </c>
    </row>
    <row r="17" spans="5:19" x14ac:dyDescent="0.25">
      <c r="E17" s="27" t="s">
        <v>25</v>
      </c>
      <c r="M17" s="23" t="str">
        <f t="shared" si="3"/>
        <v>Gesa</v>
      </c>
      <c r="N17" s="23">
        <f>IF(ISERROR(INDEX($J$2:$J$12,MATCH(O17,$K$1:$K$12,0)-1)),INDEX($I$2:$I$12,MATCH(O17-1,$K$1:$K$12,2)),IF((INDEX($J$2:$J$12,MATCH(O17,$K$1:$K$12,0)-1))=0,INDEX($I$2:$I$12,MATCH(O17-1,$K$1:$K$12,2)),INDEX($J$2:$J$12,MATCH(O17,$K$1:$K$12,0)-1)))</f>
        <v>1500</v>
      </c>
      <c r="O17" s="23">
        <v>16</v>
      </c>
      <c r="Q17" s="27" t="b">
        <f>M17=Sheet1!H17</f>
        <v>1</v>
      </c>
      <c r="R17" s="27" t="b">
        <f>N17=Sheet1!I17</f>
        <v>1</v>
      </c>
      <c r="S17" s="27" t="b">
        <f>O17=Sheet1!J17</f>
        <v>1</v>
      </c>
    </row>
    <row r="18" spans="5:19" x14ac:dyDescent="0.25">
      <c r="M18" s="23" t="str">
        <f t="shared" si="3"/>
        <v>Gesa</v>
      </c>
      <c r="N18" s="23">
        <f>IF(ISERROR(INDEX($J$2:$J$12,MATCH(O18,$K$1:$K$12,0)-1)),INDEX($I$2:$I$12,MATCH(O18-1,$K$1:$K$12,2)),IF((INDEX($J$2:$J$12,MATCH(O18,$K$1:$K$12,0)-1))=0,INDEX($I$2:$I$12,MATCH(O18-1,$K$1:$K$12,2)),INDEX($J$2:$J$12,MATCH(O18,$K$1:$K$12,0)-1)))</f>
        <v>1500</v>
      </c>
      <c r="O18" s="23">
        <v>17</v>
      </c>
      <c r="Q18" s="27" t="b">
        <f>M18=Sheet1!H18</f>
        <v>1</v>
      </c>
      <c r="R18" s="27" t="b">
        <f>N18=Sheet1!I18</f>
        <v>1</v>
      </c>
      <c r="S18" s="27" t="b">
        <f>O18=Sheet1!J18</f>
        <v>1</v>
      </c>
    </row>
    <row r="19" spans="5:19" x14ac:dyDescent="0.25">
      <c r="M19" s="23" t="str">
        <f t="shared" si="3"/>
        <v>Gesa</v>
      </c>
      <c r="N19" s="23">
        <f>IF(ISERROR(INDEX($J$2:$J$12,MATCH(O19,$K$1:$K$12,0)-1)),INDEX($I$2:$I$12,MATCH(O19-1,$K$1:$K$12,2)),IF((INDEX($J$2:$J$12,MATCH(O19,$K$1:$K$12,0)-1))=0,INDEX($I$2:$I$12,MATCH(O19-1,$K$1:$K$12,2)),INDEX($J$2:$J$12,MATCH(O19,$K$1:$K$12,0)-1)))</f>
        <v>1500</v>
      </c>
      <c r="O19" s="23">
        <v>18</v>
      </c>
      <c r="Q19" s="27" t="b">
        <f>M19=Sheet1!H19</f>
        <v>1</v>
      </c>
      <c r="R19" s="27" t="b">
        <f>N19=Sheet1!I19</f>
        <v>1</v>
      </c>
      <c r="S19" s="27" t="b">
        <f>O19=Sheet1!J19</f>
        <v>1</v>
      </c>
    </row>
    <row r="20" spans="5:19" x14ac:dyDescent="0.25">
      <c r="M20" s="23" t="str">
        <f t="shared" si="3"/>
        <v>Gesa</v>
      </c>
      <c r="N20" s="23">
        <f>IF(ISERROR(INDEX($J$2:$J$12,MATCH(O20,$K$1:$K$12,0)-1)),INDEX($I$2:$I$12,MATCH(O20-1,$K$1:$K$12,2)),IF((INDEX($J$2:$J$12,MATCH(O20,$K$1:$K$12,0)-1))=0,INDEX($I$2:$I$12,MATCH(O20-1,$K$1:$K$12,2)),INDEX($J$2:$J$12,MATCH(O20,$K$1:$K$12,0)-1)))</f>
        <v>1500</v>
      </c>
      <c r="O20" s="23">
        <v>19</v>
      </c>
      <c r="Q20" s="27" t="b">
        <f>M20=Sheet1!H20</f>
        <v>1</v>
      </c>
      <c r="R20" s="27" t="b">
        <f>N20=Sheet1!I20</f>
        <v>1</v>
      </c>
      <c r="S20" s="27" t="b">
        <f>O20=Sheet1!J20</f>
        <v>1</v>
      </c>
    </row>
    <row r="21" spans="5:19" x14ac:dyDescent="0.25">
      <c r="M21" s="23" t="str">
        <f t="shared" si="3"/>
        <v>Gesa</v>
      </c>
      <c r="N21" s="23">
        <f>IF(ISERROR(INDEX($J$2:$J$12,MATCH(O21,$K$1:$K$12,0)-1)),INDEX($I$2:$I$12,MATCH(O21-1,$K$1:$K$12,2)),IF((INDEX($J$2:$J$12,MATCH(O21,$K$1:$K$12,0)-1))=0,INDEX($I$2:$I$12,MATCH(O21-1,$K$1:$K$12,2)),INDEX($J$2:$J$12,MATCH(O21,$K$1:$K$12,0)-1)))</f>
        <v>1000</v>
      </c>
      <c r="O21" s="23">
        <v>20</v>
      </c>
      <c r="Q21" s="27" t="b">
        <f>M21=Sheet1!H21</f>
        <v>1</v>
      </c>
      <c r="R21" s="27" t="b">
        <f>N21=Sheet1!I21</f>
        <v>1</v>
      </c>
      <c r="S21" s="27" t="b">
        <f>O21=Sheet1!J21</f>
        <v>1</v>
      </c>
    </row>
    <row r="22" spans="5:19" x14ac:dyDescent="0.25">
      <c r="M22" s="23" t="str">
        <f t="shared" si="3"/>
        <v>Vera</v>
      </c>
      <c r="N22" s="23">
        <f>IF(ISERROR(INDEX($J$2:$J$12,MATCH(O22,$K$1:$K$12,0)-1)),INDEX($I$2:$I$12,MATCH(O22-1,$K$1:$K$12,2)),IF((INDEX($J$2:$J$12,MATCH(O22,$K$1:$K$12,0)-1))=0,INDEX($I$2:$I$12,MATCH(O22-1,$K$1:$K$12,2)),INDEX($J$2:$J$12,MATCH(O22,$K$1:$K$12,0)-1)))</f>
        <v>1500</v>
      </c>
      <c r="O22" s="23">
        <v>21</v>
      </c>
      <c r="Q22" s="27" t="b">
        <f>M22=Sheet1!H22</f>
        <v>1</v>
      </c>
      <c r="R22" s="27" t="b">
        <f>N22=Sheet1!I22</f>
        <v>1</v>
      </c>
      <c r="S22" s="27" t="b">
        <f>O22=Sheet1!J22</f>
        <v>1</v>
      </c>
    </row>
    <row r="23" spans="5:19" x14ac:dyDescent="0.25">
      <c r="M23" s="23" t="str">
        <f t="shared" si="3"/>
        <v>Vera</v>
      </c>
      <c r="N23" s="23">
        <f>IF(ISERROR(INDEX($J$2:$J$12,MATCH(O23,$K$1:$K$12,0)-1)),INDEX($I$2:$I$12,MATCH(O23-1,$K$1:$K$12,2)),IF((INDEX($J$2:$J$12,MATCH(O23,$K$1:$K$12,0)-1))=0,INDEX($I$2:$I$12,MATCH(O23-1,$K$1:$K$12,2)),INDEX($J$2:$J$12,MATCH(O23,$K$1:$K$12,0)-1)))</f>
        <v>1500</v>
      </c>
      <c r="O23" s="23">
        <v>22</v>
      </c>
      <c r="Q23" s="27" t="b">
        <f>M23=Sheet1!H23</f>
        <v>1</v>
      </c>
      <c r="R23" s="27" t="b">
        <f>N23=Sheet1!I23</f>
        <v>1</v>
      </c>
      <c r="S23" s="27" t="b">
        <f>O23=Sheet1!J23</f>
        <v>1</v>
      </c>
    </row>
    <row r="24" spans="5:19" x14ac:dyDescent="0.25">
      <c r="M24" s="23" t="str">
        <f t="shared" si="3"/>
        <v>Vera</v>
      </c>
      <c r="N24" s="23">
        <f>IF(ISERROR(INDEX($J$2:$J$12,MATCH(O24,$K$1:$K$12,0)-1)),INDEX($I$2:$I$12,MATCH(O24-1,$K$1:$K$12,2)),IF((INDEX($J$2:$J$12,MATCH(O24,$K$1:$K$12,0)-1))=0,INDEX($I$2:$I$12,MATCH(O24-1,$K$1:$K$12,2)),INDEX($J$2:$J$12,MATCH(O24,$K$1:$K$12,0)-1)))</f>
        <v>1500</v>
      </c>
      <c r="O24" s="23">
        <v>23</v>
      </c>
      <c r="Q24" s="27" t="b">
        <f>M24=Sheet1!H24</f>
        <v>1</v>
      </c>
      <c r="R24" s="27" t="b">
        <f>N24=Sheet1!I24</f>
        <v>1</v>
      </c>
      <c r="S24" s="27" t="b">
        <f>O24=Sheet1!J24</f>
        <v>1</v>
      </c>
    </row>
    <row r="25" spans="5:19" x14ac:dyDescent="0.25">
      <c r="M25" s="23" t="str">
        <f t="shared" si="3"/>
        <v>Vera</v>
      </c>
      <c r="N25" s="23">
        <f>IF(ISERROR(INDEX($J$2:$J$12,MATCH(O25,$K$1:$K$12,0)-1)),INDEX($I$2:$I$12,MATCH(O25-1,$K$1:$K$12,2)),IF((INDEX($J$2:$J$12,MATCH(O25,$K$1:$K$12,0)-1))=0,INDEX($I$2:$I$12,MATCH(O25-1,$K$1:$K$12,2)),INDEX($J$2:$J$12,MATCH(O25,$K$1:$K$12,0)-1)))</f>
        <v>1200</v>
      </c>
      <c r="O25" s="23">
        <v>24</v>
      </c>
      <c r="Q25" s="27" t="b">
        <f>M25=Sheet1!H25</f>
        <v>1</v>
      </c>
      <c r="R25" s="27" t="b">
        <f>N25=Sheet1!I25</f>
        <v>1</v>
      </c>
      <c r="S25" s="27" t="b">
        <f>O25=Sheet1!J25</f>
        <v>1</v>
      </c>
    </row>
    <row r="26" spans="5:19" x14ac:dyDescent="0.25">
      <c r="M26" s="23" t="str">
        <f t="shared" si="3"/>
        <v>Friesia</v>
      </c>
      <c r="N26" s="23">
        <f>IF(ISERROR(INDEX($J$2:$J$12,MATCH(O26,$K$1:$K$12,0)-1)),INDEX($I$2:$I$12,MATCH(O26-1,$K$1:$K$12,2)),IF((INDEX($J$2:$J$12,MATCH(O26,$K$1:$K$12,0)-1))=0,INDEX($I$2:$I$12,MATCH(O26-1,$K$1:$K$12,2)),INDEX($J$2:$J$12,MATCH(O26,$K$1:$K$12,0)-1)))</f>
        <v>1500</v>
      </c>
      <c r="O26" s="23">
        <v>25</v>
      </c>
      <c r="Q26" s="27" t="b">
        <f>M26=Sheet1!H26</f>
        <v>1</v>
      </c>
      <c r="R26" s="27" t="b">
        <f>N26=Sheet1!I26</f>
        <v>1</v>
      </c>
      <c r="S26" s="27" t="b">
        <f>O26=Sheet1!J26</f>
        <v>1</v>
      </c>
    </row>
    <row r="27" spans="5:19" x14ac:dyDescent="0.25">
      <c r="M27" s="23" t="str">
        <f t="shared" si="3"/>
        <v>Friesia</v>
      </c>
      <c r="N27" s="23">
        <f>IF(ISERROR(INDEX($J$2:$J$12,MATCH(O27,$K$1:$K$12,0)-1)),INDEX($I$2:$I$12,MATCH(O27-1,$K$1:$K$12,2)),IF((INDEX($J$2:$J$12,MATCH(O27,$K$1:$K$12,0)-1))=0,INDEX($I$2:$I$12,MATCH(O27-1,$K$1:$K$12,2)),INDEX($J$2:$J$12,MATCH(O27,$K$1:$K$12,0)-1)))</f>
        <v>1500</v>
      </c>
      <c r="O27" s="23">
        <v>26</v>
      </c>
      <c r="Q27" s="27" t="b">
        <f>M27=Sheet1!H27</f>
        <v>1</v>
      </c>
      <c r="R27" s="27" t="b">
        <f>N27=Sheet1!I27</f>
        <v>1</v>
      </c>
      <c r="S27" s="27" t="b">
        <f>O27=Sheet1!J27</f>
        <v>1</v>
      </c>
    </row>
    <row r="28" spans="5:19" x14ac:dyDescent="0.25">
      <c r="M28" s="23" t="str">
        <f t="shared" si="3"/>
        <v>Friesia</v>
      </c>
      <c r="N28" s="23">
        <f>IF(ISERROR(INDEX($J$2:$J$12,MATCH(O28,$K$1:$K$12,0)-1)),INDEX($I$2:$I$12,MATCH(O28-1,$K$1:$K$12,2)),IF((INDEX($J$2:$J$12,MATCH(O28,$K$1:$K$12,0)-1))=0,INDEX($I$2:$I$12,MATCH(O28-1,$K$1:$K$12,2)),INDEX($J$2:$J$12,MATCH(O28,$K$1:$K$12,0)-1)))</f>
        <v>1500</v>
      </c>
      <c r="O28" s="23">
        <v>27</v>
      </c>
      <c r="Q28" s="27" t="b">
        <f>M28=Sheet1!H28</f>
        <v>1</v>
      </c>
      <c r="R28" s="27" t="b">
        <f>N28=Sheet1!I28</f>
        <v>1</v>
      </c>
      <c r="S28" s="27" t="b">
        <f>O28=Sheet1!J28</f>
        <v>1</v>
      </c>
    </row>
    <row r="29" spans="5:19" x14ac:dyDescent="0.25">
      <c r="M29" s="23" t="str">
        <f t="shared" si="3"/>
        <v>Friesia</v>
      </c>
      <c r="N29" s="23">
        <f>IF(ISERROR(INDEX($J$2:$J$12,MATCH(O29,$K$1:$K$12,0)-1)),INDEX($I$2:$I$12,MATCH(O29-1,$K$1:$K$12,2)),IF((INDEX($J$2:$J$12,MATCH(O29,$K$1:$K$12,0)-1))=0,INDEX($I$2:$I$12,MATCH(O29-1,$K$1:$K$12,2)),INDEX($J$2:$J$12,MATCH(O29,$K$1:$K$12,0)-1)))</f>
        <v>1500</v>
      </c>
      <c r="O29" s="23">
        <v>28</v>
      </c>
      <c r="Q29" s="27" t="b">
        <f>M29=Sheet1!H29</f>
        <v>1</v>
      </c>
      <c r="R29" s="27" t="b">
        <f>N29=Sheet1!I29</f>
        <v>1</v>
      </c>
      <c r="S29" s="27" t="b">
        <f>O29=Sheet1!J29</f>
        <v>1</v>
      </c>
    </row>
    <row r="30" spans="5:19" x14ac:dyDescent="0.25">
      <c r="M30" s="23" t="str">
        <f t="shared" si="3"/>
        <v>Friesia</v>
      </c>
      <c r="N30" s="23">
        <f>IF(ISERROR(INDEX($J$2:$J$12,MATCH(O30,$K$1:$K$12,0)-1)),INDEX($I$2:$I$12,MATCH(O30-1,$K$1:$K$12,2)),IF((INDEX($J$2:$J$12,MATCH(O30,$K$1:$K$12,0)-1))=0,INDEX($I$2:$I$12,MATCH(O30-1,$K$1:$K$12,2)),INDEX($J$2:$J$12,MATCH(O30,$K$1:$K$12,0)-1)))</f>
        <v>1500</v>
      </c>
      <c r="O30" s="23">
        <v>29</v>
      </c>
      <c r="Q30" s="27" t="b">
        <f>M30=Sheet1!H30</f>
        <v>1</v>
      </c>
      <c r="R30" s="27" t="b">
        <f>N30=Sheet1!I30</f>
        <v>1</v>
      </c>
      <c r="S30" s="27" t="b">
        <f>O30=Sheet1!J30</f>
        <v>1</v>
      </c>
    </row>
    <row r="31" spans="5:19" x14ac:dyDescent="0.25">
      <c r="M31" s="23" t="str">
        <f t="shared" si="3"/>
        <v>Friesia</v>
      </c>
      <c r="N31" s="23">
        <f>IF(ISERROR(INDEX($J$2:$J$12,MATCH(O31,$K$1:$K$12,0)-1)),INDEX($I$2:$I$12,MATCH(O31-1,$K$1:$K$12,2)),IF((INDEX($J$2:$J$12,MATCH(O31,$K$1:$K$12,0)-1))=0,INDEX($I$2:$I$12,MATCH(O31-1,$K$1:$K$12,2)),INDEX($J$2:$J$12,MATCH(O31,$K$1:$K$12,0)-1)))</f>
        <v>1100</v>
      </c>
      <c r="O31" s="23">
        <v>30</v>
      </c>
      <c r="Q31" s="27" t="b">
        <f>M31=Sheet1!H31</f>
        <v>1</v>
      </c>
      <c r="R31" s="27" t="b">
        <f>N31=Sheet1!I31</f>
        <v>1</v>
      </c>
      <c r="S31" s="27" t="b">
        <f>O31=Sheet1!J31</f>
        <v>1</v>
      </c>
    </row>
    <row r="32" spans="5:19" x14ac:dyDescent="0.25">
      <c r="M32" s="23" t="str">
        <f t="shared" si="3"/>
        <v>Senna</v>
      </c>
      <c r="N32" s="23">
        <f>IF(ISERROR(INDEX($J$2:$J$12,MATCH(O32,$K$1:$K$12,0)-1)),INDEX($I$2:$I$12,MATCH(O32-1,$K$1:$K$12,2)),IF((INDEX($J$2:$J$12,MATCH(O32,$K$1:$K$12,0)-1))=0,INDEX($I$2:$I$12,MATCH(O32-1,$K$1:$K$12,2)),INDEX($J$2:$J$12,MATCH(O32,$K$1:$K$12,0)-1)))</f>
        <v>1500</v>
      </c>
      <c r="O32" s="23">
        <v>31</v>
      </c>
      <c r="Q32" s="27" t="b">
        <f>M32=Sheet1!H32</f>
        <v>1</v>
      </c>
      <c r="R32" s="27" t="b">
        <f>N32=Sheet1!I32</f>
        <v>1</v>
      </c>
      <c r="S32" s="27" t="b">
        <f>O32=Sheet1!J32</f>
        <v>1</v>
      </c>
    </row>
    <row r="33" spans="13:19" x14ac:dyDescent="0.25">
      <c r="M33" s="23" t="str">
        <f t="shared" si="3"/>
        <v>Senna</v>
      </c>
      <c r="N33" s="23">
        <f>IF(ISERROR(INDEX($J$2:$J$12,MATCH(O33,$K$1:$K$12,0)-1)),INDEX($I$2:$I$12,MATCH(O33-1,$K$1:$K$12,2)),IF((INDEX($J$2:$J$12,MATCH(O33,$K$1:$K$12,0)-1))=0,INDEX($I$2:$I$12,MATCH(O33-1,$K$1:$K$12,2)),INDEX($J$2:$J$12,MATCH(O33,$K$1:$K$12,0)-1)))</f>
        <v>1500</v>
      </c>
      <c r="O33" s="23">
        <v>32</v>
      </c>
      <c r="Q33" s="27" t="b">
        <f>M33=Sheet1!H33</f>
        <v>1</v>
      </c>
      <c r="R33" s="27" t="b">
        <f>N33=Sheet1!I33</f>
        <v>1</v>
      </c>
      <c r="S33" s="27" t="b">
        <f>O33=Sheet1!J33</f>
        <v>1</v>
      </c>
    </row>
    <row r="34" spans="13:19" x14ac:dyDescent="0.25">
      <c r="M34" s="23" t="str">
        <f t="shared" si="3"/>
        <v>Senna</v>
      </c>
      <c r="N34" s="23">
        <f>IF(ISERROR(INDEX($J$2:$J$12,MATCH(O34,$K$1:$K$12,0)-1)),INDEX($I$2:$I$12,MATCH(O34-1,$K$1:$K$12,2)),IF((INDEX($J$2:$J$12,MATCH(O34,$K$1:$K$12,0)-1))=0,INDEX($I$2:$I$12,MATCH(O34-1,$K$1:$K$12,2)),INDEX($J$2:$J$12,MATCH(O34,$K$1:$K$12,0)-1)))</f>
        <v>1500</v>
      </c>
      <c r="O34" s="23">
        <v>33</v>
      </c>
      <c r="Q34" s="27" t="b">
        <f>M34=Sheet1!H34</f>
        <v>1</v>
      </c>
      <c r="R34" s="27" t="b">
        <f>N34=Sheet1!I34</f>
        <v>1</v>
      </c>
      <c r="S34" s="27" t="b">
        <f>O34=Sheet1!J34</f>
        <v>1</v>
      </c>
    </row>
    <row r="35" spans="13:19" x14ac:dyDescent="0.25">
      <c r="M35" s="23" t="str">
        <f t="shared" si="3"/>
        <v>Senna</v>
      </c>
      <c r="N35" s="23">
        <f>IF(ISERROR(INDEX($J$2:$J$12,MATCH(O35,$K$1:$K$12,0)-1)),INDEX($I$2:$I$12,MATCH(O35-1,$K$1:$K$12,2)),IF((INDEX($J$2:$J$12,MATCH(O35,$K$1:$K$12,0)-1))=0,INDEX($I$2:$I$12,MATCH(O35-1,$K$1:$K$12,2)),INDEX($J$2:$J$12,MATCH(O35,$K$1:$K$12,0)-1)))</f>
        <v>1500</v>
      </c>
      <c r="O35" s="23">
        <v>34</v>
      </c>
      <c r="Q35" s="27" t="b">
        <f>M35=Sheet1!H35</f>
        <v>1</v>
      </c>
      <c r="R35" s="27" t="b">
        <f>N35=Sheet1!I35</f>
        <v>1</v>
      </c>
      <c r="S35" s="27" t="b">
        <f>O35=Sheet1!J35</f>
        <v>1</v>
      </c>
    </row>
    <row r="36" spans="13:19" x14ac:dyDescent="0.25">
      <c r="M36" s="23" t="str">
        <f t="shared" si="3"/>
        <v>Senna</v>
      </c>
      <c r="N36" s="23">
        <f>IF(ISERROR(INDEX($J$2:$J$12,MATCH(O36,$K$1:$K$12,0)-1)),INDEX($I$2:$I$12,MATCH(O36-1,$K$1:$K$12,2)),IF((INDEX($J$2:$J$12,MATCH(O36,$K$1:$K$12,0)-1))=0,INDEX($I$2:$I$12,MATCH(O36-1,$K$1:$K$12,2)),INDEX($J$2:$J$12,MATCH(O36,$K$1:$K$12,0)-1)))</f>
        <v>1500</v>
      </c>
      <c r="O36" s="23">
        <v>35</v>
      </c>
      <c r="Q36" s="27" t="b">
        <f>M36=Sheet1!H36</f>
        <v>1</v>
      </c>
      <c r="R36" s="27" t="b">
        <f>N36=Sheet1!I36</f>
        <v>1</v>
      </c>
      <c r="S36" s="27" t="b">
        <f>O36=Sheet1!J36</f>
        <v>1</v>
      </c>
    </row>
    <row r="37" spans="13:19" x14ac:dyDescent="0.25">
      <c r="M37" s="23" t="str">
        <f t="shared" si="3"/>
        <v>Senna</v>
      </c>
      <c r="N37" s="23">
        <f>IF(ISERROR(INDEX($J$2:$J$12,MATCH(O37,$K$1:$K$12,0)-1)),INDEX($I$2:$I$12,MATCH(O37-1,$K$1:$K$12,2)),IF((INDEX($J$2:$J$12,MATCH(O37,$K$1:$K$12,0)-1))=0,INDEX($I$2:$I$12,MATCH(O37-1,$K$1:$K$12,2)),INDEX($J$2:$J$12,MATCH(O37,$K$1:$K$12,0)-1)))</f>
        <v>1500</v>
      </c>
      <c r="O37" s="23">
        <v>36</v>
      </c>
      <c r="Q37" s="27" t="b">
        <f>M37=Sheet1!H37</f>
        <v>1</v>
      </c>
      <c r="R37" s="27" t="b">
        <f>N37=Sheet1!I37</f>
        <v>1</v>
      </c>
      <c r="S37" s="27" t="b">
        <f>O37=Sheet1!J37</f>
        <v>1</v>
      </c>
    </row>
    <row r="38" spans="13:19" x14ac:dyDescent="0.25">
      <c r="M38" s="23" t="str">
        <f t="shared" si="3"/>
        <v>Senna</v>
      </c>
      <c r="N38" s="23">
        <f>IF(ISERROR(INDEX($J$2:$J$12,MATCH(O38,$K$1:$K$12,0)-1)),INDEX($I$2:$I$12,MATCH(O38-1,$K$1:$K$12,2)),IF((INDEX($J$2:$J$12,MATCH(O38,$K$1:$K$12,0)-1))=0,INDEX($I$2:$I$12,MATCH(O38-1,$K$1:$K$12,2)),INDEX($J$2:$J$12,MATCH(O38,$K$1:$K$12,0)-1)))</f>
        <v>1500</v>
      </c>
      <c r="O38" s="23">
        <v>37</v>
      </c>
      <c r="Q38" s="27" t="b">
        <f>M38=Sheet1!H38</f>
        <v>1</v>
      </c>
      <c r="R38" s="27" t="b">
        <f>N38=Sheet1!I38</f>
        <v>1</v>
      </c>
      <c r="S38" s="27" t="b">
        <f>O38=Sheet1!J38</f>
        <v>1</v>
      </c>
    </row>
    <row r="39" spans="13:19" x14ac:dyDescent="0.25">
      <c r="M39" s="23" t="str">
        <f t="shared" si="3"/>
        <v>Senna</v>
      </c>
      <c r="N39" s="23">
        <f>IF(ISERROR(INDEX($J$2:$J$12,MATCH(O39,$K$1:$K$12,0)-1)),INDEX($I$2:$I$12,MATCH(O39-1,$K$1:$K$12,2)),IF((INDEX($J$2:$J$12,MATCH(O39,$K$1:$K$12,0)-1))=0,INDEX($I$2:$I$12,MATCH(O39-1,$K$1:$K$12,2)),INDEX($J$2:$J$12,MATCH(O39,$K$1:$K$12,0)-1)))</f>
        <v>1500</v>
      </c>
      <c r="O39" s="23">
        <v>38</v>
      </c>
      <c r="Q39" s="27" t="b">
        <f>M39=Sheet1!H39</f>
        <v>1</v>
      </c>
      <c r="R39" s="27" t="b">
        <f>N39=Sheet1!I39</f>
        <v>1</v>
      </c>
      <c r="S39" s="27" t="b">
        <f>O39=Sheet1!J39</f>
        <v>1</v>
      </c>
    </row>
    <row r="40" spans="13:19" x14ac:dyDescent="0.25">
      <c r="M40" s="23" t="str">
        <f t="shared" si="3"/>
        <v>Senna</v>
      </c>
      <c r="N40" s="23">
        <f>IF(ISERROR(INDEX($J$2:$J$12,MATCH(O40,$K$1:$K$12,0)-1)),INDEX($I$2:$I$12,MATCH(O40-1,$K$1:$K$12,2)),IF((INDEX($J$2:$J$12,MATCH(O40,$K$1:$K$12,0)-1))=0,INDEX($I$2:$I$12,MATCH(O40-1,$K$1:$K$12,2)),INDEX($J$2:$J$12,MATCH(O40,$K$1:$K$12,0)-1)))</f>
        <v>1500</v>
      </c>
      <c r="O40" s="23">
        <v>39</v>
      </c>
      <c r="Q40" s="27" t="b">
        <f>M40=Sheet1!H40</f>
        <v>1</v>
      </c>
      <c r="R40" s="27" t="b">
        <f>N40=Sheet1!I40</f>
        <v>1</v>
      </c>
      <c r="S40" s="27" t="b">
        <f>O40=Sheet1!J40</f>
        <v>1</v>
      </c>
    </row>
    <row r="41" spans="13:19" x14ac:dyDescent="0.25">
      <c r="M41" s="23" t="str">
        <f t="shared" si="3"/>
        <v>Senna</v>
      </c>
      <c r="N41" s="23">
        <f>IF(ISERROR(INDEX($J$2:$J$12,MATCH(O41,$K$1:$K$12,0)-1)),INDEX($I$2:$I$12,MATCH(O41-1,$K$1:$K$12,2)),IF((INDEX($J$2:$J$12,MATCH(O41,$K$1:$K$12,0)-1))=0,INDEX($I$2:$I$12,MATCH(O41-1,$K$1:$K$12,2)),INDEX($J$2:$J$12,MATCH(O41,$K$1:$K$12,0)-1)))</f>
        <v>1500</v>
      </c>
      <c r="O41" s="23">
        <v>40</v>
      </c>
      <c r="Q41" s="27" t="b">
        <f>M41=Sheet1!H41</f>
        <v>1</v>
      </c>
      <c r="R41" s="27" t="b">
        <f>N41=Sheet1!I41</f>
        <v>1</v>
      </c>
      <c r="S41" s="27" t="b">
        <f>O41=Sheet1!J41</f>
        <v>1</v>
      </c>
    </row>
    <row r="42" spans="13:19" x14ac:dyDescent="0.25">
      <c r="M42" s="23" t="str">
        <f t="shared" si="3"/>
        <v>Senna</v>
      </c>
      <c r="N42" s="23">
        <f>IF(ISERROR(INDEX($J$2:$J$12,MATCH(O42,$K$1:$K$12,0)-1)),INDEX($I$2:$I$12,MATCH(O42-1,$K$1:$K$12,2)),IF((INDEX($J$2:$J$12,MATCH(O42,$K$1:$K$12,0)-1))=0,INDEX($I$2:$I$12,MATCH(O42-1,$K$1:$K$12,2)),INDEX($J$2:$J$12,MATCH(O42,$K$1:$K$12,0)-1)))</f>
        <v>1500</v>
      </c>
      <c r="O42" s="23">
        <v>41</v>
      </c>
      <c r="Q42" s="27" t="b">
        <f>M42=Sheet1!H42</f>
        <v>1</v>
      </c>
      <c r="R42" s="27" t="b">
        <f>N42=Sheet1!I42</f>
        <v>1</v>
      </c>
      <c r="S42" s="27" t="b">
        <f>O42=Sheet1!J42</f>
        <v>1</v>
      </c>
    </row>
    <row r="43" spans="13:19" x14ac:dyDescent="0.25">
      <c r="M43" s="23" t="str">
        <f t="shared" si="3"/>
        <v>Senna</v>
      </c>
      <c r="N43" s="23">
        <f>IF(ISERROR(INDEX($J$2:$J$12,MATCH(O43,$K$1:$K$12,0)-1)),INDEX($I$2:$I$12,MATCH(O43-1,$K$1:$K$12,2)),IF((INDEX($J$2:$J$12,MATCH(O43,$K$1:$K$12,0)-1))=0,INDEX($I$2:$I$12,MATCH(O43-1,$K$1:$K$12,2)),INDEX($J$2:$J$12,MATCH(O43,$K$1:$K$12,0)-1)))</f>
        <v>1500</v>
      </c>
      <c r="O43" s="23">
        <v>42</v>
      </c>
      <c r="Q43" s="27" t="b">
        <f>M43=Sheet1!H43</f>
        <v>1</v>
      </c>
      <c r="R43" s="27" t="b">
        <f>N43=Sheet1!I43</f>
        <v>1</v>
      </c>
      <c r="S43" s="27" t="b">
        <f>O43=Sheet1!J43</f>
        <v>1</v>
      </c>
    </row>
    <row r="44" spans="13:19" x14ac:dyDescent="0.25">
      <c r="M44" s="23" t="str">
        <f t="shared" si="3"/>
        <v>Senna</v>
      </c>
      <c r="N44" s="23">
        <f>IF(ISERROR(INDEX($J$2:$J$12,MATCH(O44,$K$1:$K$12,0)-1)),INDEX($I$2:$I$12,MATCH(O44-1,$K$1:$K$12,2)),IF((INDEX($J$2:$J$12,MATCH(O44,$K$1:$K$12,0)-1))=0,INDEX($I$2:$I$12,MATCH(O44-1,$K$1:$K$12,2)),INDEX($J$2:$J$12,MATCH(O44,$K$1:$K$12,0)-1)))</f>
        <v>1500</v>
      </c>
      <c r="O44" s="23">
        <v>43</v>
      </c>
      <c r="Q44" s="27" t="b">
        <f>M44=Sheet1!H44</f>
        <v>1</v>
      </c>
      <c r="R44" s="27" t="b">
        <f>N44=Sheet1!I44</f>
        <v>1</v>
      </c>
      <c r="S44" s="27" t="b">
        <f>O44=Sheet1!J44</f>
        <v>1</v>
      </c>
    </row>
    <row r="45" spans="13:19" x14ac:dyDescent="0.25">
      <c r="M45" s="23" t="str">
        <f t="shared" si="3"/>
        <v>Senna</v>
      </c>
      <c r="N45" s="23">
        <f>IF(ISERROR(INDEX($J$2:$J$12,MATCH(O45,$K$1:$K$12,0)-1)),INDEX($I$2:$I$12,MATCH(O45-1,$K$1:$K$12,2)),IF((INDEX($J$2:$J$12,MATCH(O45,$K$1:$K$12,0)-1))=0,INDEX($I$2:$I$12,MATCH(O45-1,$K$1:$K$12,2)),INDEX($J$2:$J$12,MATCH(O45,$K$1:$K$12,0)-1)))</f>
        <v>1500</v>
      </c>
      <c r="O45" s="23">
        <v>44</v>
      </c>
      <c r="Q45" s="27" t="b">
        <f>M45=Sheet1!H45</f>
        <v>1</v>
      </c>
      <c r="R45" s="27" t="b">
        <f>N45=Sheet1!I45</f>
        <v>1</v>
      </c>
      <c r="S45" s="27" t="b">
        <f>O45=Sheet1!J45</f>
        <v>1</v>
      </c>
    </row>
    <row r="46" spans="13:19" x14ac:dyDescent="0.25">
      <c r="M46" s="23" t="str">
        <f t="shared" si="3"/>
        <v>Senna</v>
      </c>
      <c r="N46" s="23">
        <f>IF(ISERROR(INDEX($J$2:$J$12,MATCH(O46,$K$1:$K$12,0)-1)),INDEX($I$2:$I$12,MATCH(O46-1,$K$1:$K$12,2)),IF((INDEX($J$2:$J$12,MATCH(O46,$K$1:$K$12,0)-1))=0,INDEX($I$2:$I$12,MATCH(O46-1,$K$1:$K$12,2)),INDEX($J$2:$J$12,MATCH(O46,$K$1:$K$12,0)-1)))</f>
        <v>1500</v>
      </c>
      <c r="O46" s="23">
        <v>45</v>
      </c>
      <c r="Q46" s="27" t="b">
        <f>M46=Sheet1!H46</f>
        <v>1</v>
      </c>
      <c r="R46" s="27" t="b">
        <f>N46=Sheet1!I46</f>
        <v>1</v>
      </c>
      <c r="S46" s="27" t="b">
        <f>O46=Sheet1!J46</f>
        <v>1</v>
      </c>
    </row>
    <row r="47" spans="13:19" x14ac:dyDescent="0.25">
      <c r="M47" s="23" t="str">
        <f t="shared" si="3"/>
        <v>Senna</v>
      </c>
      <c r="N47" s="23">
        <f>IF(ISERROR(INDEX($J$2:$J$12,MATCH(O47,$K$1:$K$12,0)-1)),INDEX($I$2:$I$12,MATCH(O47-1,$K$1:$K$12,2)),IF((INDEX($J$2:$J$12,MATCH(O47,$K$1:$K$12,0)-1))=0,INDEX($I$2:$I$12,MATCH(O47-1,$K$1:$K$12,2)),INDEX($J$2:$J$12,MATCH(O47,$K$1:$K$12,0)-1)))</f>
        <v>1100</v>
      </c>
      <c r="O47" s="23">
        <v>46</v>
      </c>
      <c r="Q47" s="27" t="b">
        <f>M47=Sheet1!H47</f>
        <v>1</v>
      </c>
      <c r="R47" s="27" t="b">
        <f>N47=Sheet1!I47</f>
        <v>1</v>
      </c>
      <c r="S47" s="27" t="b">
        <f>O47=Sheet1!J47</f>
        <v>1</v>
      </c>
    </row>
    <row r="48" spans="13:19" x14ac:dyDescent="0.25">
      <c r="M48" s="23" t="str">
        <f t="shared" si="3"/>
        <v>Sally</v>
      </c>
      <c r="N48" s="23">
        <f>IF(ISERROR(INDEX($J$2:$J$12,MATCH(O48,$K$1:$K$12,0)-1)),INDEX($I$2:$I$12,MATCH(O48-1,$K$1:$K$12,2)),IF((INDEX($J$2:$J$12,MATCH(O48,$K$1:$K$12,0)-1))=0,INDEX($I$2:$I$12,MATCH(O48-1,$K$1:$K$12,2)),INDEX($J$2:$J$12,MATCH(O48,$K$1:$K$12,0)-1)))</f>
        <v>2500</v>
      </c>
      <c r="O48" s="23">
        <v>47</v>
      </c>
      <c r="Q48" s="27" t="b">
        <f>M48=Sheet1!H48</f>
        <v>1</v>
      </c>
      <c r="R48" s="27" t="b">
        <f>N48=Sheet1!I48</f>
        <v>1</v>
      </c>
      <c r="S48" s="27" t="b">
        <f>O48=Sheet1!J48</f>
        <v>1</v>
      </c>
    </row>
    <row r="49" spans="13:19" x14ac:dyDescent="0.25">
      <c r="M49" s="23" t="str">
        <f t="shared" si="3"/>
        <v>Sally</v>
      </c>
      <c r="N49" s="23">
        <f>IF(ISERROR(INDEX($J$2:$J$12,MATCH(O49,$K$1:$K$12,0)-1)),INDEX($I$2:$I$12,MATCH(O49-1,$K$1:$K$12,2)),IF((INDEX($J$2:$J$12,MATCH(O49,$K$1:$K$12,0)-1))=0,INDEX($I$2:$I$12,MATCH(O49-1,$K$1:$K$12,2)),INDEX($J$2:$J$12,MATCH(O49,$K$1:$K$12,0)-1)))</f>
        <v>2500</v>
      </c>
      <c r="O49" s="23">
        <v>48</v>
      </c>
      <c r="Q49" s="27" t="b">
        <f>M49=Sheet1!H49</f>
        <v>1</v>
      </c>
      <c r="R49" s="27" t="b">
        <f>N49=Sheet1!I49</f>
        <v>1</v>
      </c>
      <c r="S49" s="27" t="b">
        <f>O49=Sheet1!J49</f>
        <v>1</v>
      </c>
    </row>
    <row r="50" spans="13:19" x14ac:dyDescent="0.25">
      <c r="M50" s="23" t="str">
        <f t="shared" si="3"/>
        <v>Sally</v>
      </c>
      <c r="N50" s="23">
        <f>IF(ISERROR(INDEX($J$2:$J$12,MATCH(O50,$K$1:$K$12,0)-1)),INDEX($I$2:$I$12,MATCH(O50-1,$K$1:$K$12,2)),IF((INDEX($J$2:$J$12,MATCH(O50,$K$1:$K$12,0)-1))=0,INDEX($I$2:$I$12,MATCH(O50-1,$K$1:$K$12,2)),INDEX($J$2:$J$12,MATCH(O50,$K$1:$K$12,0)-1)))</f>
        <v>2500</v>
      </c>
      <c r="O50" s="23">
        <v>49</v>
      </c>
      <c r="Q50" s="27" t="b">
        <f>M50=Sheet1!H50</f>
        <v>1</v>
      </c>
      <c r="R50" s="27" t="b">
        <f>N50=Sheet1!I50</f>
        <v>1</v>
      </c>
      <c r="S50" s="27" t="b">
        <f>O50=Sheet1!J50</f>
        <v>1</v>
      </c>
    </row>
    <row r="51" spans="13:19" x14ac:dyDescent="0.25">
      <c r="M51" s="23" t="str">
        <f t="shared" si="3"/>
        <v>Sally</v>
      </c>
      <c r="N51" s="23">
        <f>IF(ISERROR(INDEX($J$2:$J$12,MATCH(O51,$K$1:$K$12,0)-1)),INDEX($I$2:$I$12,MATCH(O51-1,$K$1:$K$12,2)),IF((INDEX($J$2:$J$12,MATCH(O51,$K$1:$K$12,0)-1))=0,INDEX($I$2:$I$12,MATCH(O51-1,$K$1:$K$12,2)),INDEX($J$2:$J$12,MATCH(O51,$K$1:$K$12,0)-1)))</f>
        <v>2500</v>
      </c>
      <c r="O51" s="23">
        <v>50</v>
      </c>
      <c r="Q51" s="27" t="b">
        <f>M51=Sheet1!H51</f>
        <v>1</v>
      </c>
      <c r="R51" s="27" t="b">
        <f>N51=Sheet1!I51</f>
        <v>1</v>
      </c>
      <c r="S51" s="27" t="b">
        <f>O51=Sheet1!J51</f>
        <v>1</v>
      </c>
    </row>
    <row r="52" spans="13:19" x14ac:dyDescent="0.25">
      <c r="M52" s="23" t="str">
        <f t="shared" si="3"/>
        <v>Sally</v>
      </c>
      <c r="N52" s="23">
        <f>IF(ISERROR(INDEX($J$2:$J$12,MATCH(O52,$K$1:$K$12,0)-1)),INDEX($I$2:$I$12,MATCH(O52-1,$K$1:$K$12,2)),IF((INDEX($J$2:$J$12,MATCH(O52,$K$1:$K$12,0)-1))=0,INDEX($I$2:$I$12,MATCH(O52-1,$K$1:$K$12,2)),INDEX($J$2:$J$12,MATCH(O52,$K$1:$K$12,0)-1)))</f>
        <v>2500</v>
      </c>
      <c r="O52" s="23">
        <v>51</v>
      </c>
      <c r="Q52" s="27" t="b">
        <f>M52=Sheet1!H52</f>
        <v>1</v>
      </c>
      <c r="R52" s="27" t="b">
        <f>N52=Sheet1!I52</f>
        <v>1</v>
      </c>
      <c r="S52" s="27" t="b">
        <f>O52=Sheet1!J52</f>
        <v>1</v>
      </c>
    </row>
    <row r="53" spans="13:19" x14ac:dyDescent="0.25">
      <c r="M53" s="23" t="str">
        <f t="shared" si="3"/>
        <v>Sally</v>
      </c>
      <c r="N53" s="23">
        <f>IF(ISERROR(INDEX($J$2:$J$12,MATCH(O53,$K$1:$K$12,0)-1)),INDEX($I$2:$I$12,MATCH(O53-1,$K$1:$K$12,2)),IF((INDEX($J$2:$J$12,MATCH(O53,$K$1:$K$12,0)-1))=0,INDEX($I$2:$I$12,MATCH(O53-1,$K$1:$K$12,2)),INDEX($J$2:$J$12,MATCH(O53,$K$1:$K$12,0)-1)))</f>
        <v>2000</v>
      </c>
      <c r="O53" s="23">
        <v>52</v>
      </c>
      <c r="Q53" s="27" t="b">
        <f>M53=Sheet1!H53</f>
        <v>1</v>
      </c>
      <c r="R53" s="27" t="b">
        <f>N53=Sheet1!I53</f>
        <v>1</v>
      </c>
      <c r="S53" s="27" t="b">
        <f>O53=Sheet1!J53</f>
        <v>1</v>
      </c>
    </row>
    <row r="54" spans="13:19" x14ac:dyDescent="0.25">
      <c r="M54" s="25" t="str">
        <f t="shared" si="3"/>
        <v>Testing1</v>
      </c>
      <c r="N54" s="25">
        <f>IF(ISERROR(INDEX($J$2:$J$12,MATCH(O54,$K$1:$K$12,0)-1)),INDEX($I$2:$I$12,MATCH(O54-1,$K$1:$K$12,2)),IF((INDEX($J$2:$J$12,MATCH(O54,$K$1:$K$12,0)-1))=0,INDEX($I$2:$I$12,MATCH(O54-1,$K$1:$K$12,2)),INDEX($J$2:$J$12,MATCH(O54,$K$1:$K$12,0)-1)))</f>
        <v>2000</v>
      </c>
      <c r="O54" s="25">
        <v>53</v>
      </c>
      <c r="Q54" s="27" t="b">
        <f>M54=Sheet1!H54</f>
        <v>0</v>
      </c>
      <c r="R54" s="27" t="b">
        <f>N54=Sheet1!I54</f>
        <v>0</v>
      </c>
      <c r="S54" s="27" t="b">
        <f>O54=Sheet1!J54</f>
        <v>0</v>
      </c>
    </row>
    <row r="55" spans="13:19" x14ac:dyDescent="0.25">
      <c r="M55" s="25" t="str">
        <f t="shared" si="3"/>
        <v>Testing1</v>
      </c>
      <c r="N55" s="25">
        <f>IF(ISERROR(INDEX($J$2:$J$12,MATCH(O55,$K$1:$K$12,0)-1)),INDEX($I$2:$I$12,MATCH(O55-1,$K$1:$K$12,2)),IF((INDEX($J$2:$J$12,MATCH(O55,$K$1:$K$12,0)-1))=0,INDEX($I$2:$I$12,MATCH(O55-1,$K$1:$K$12,2)),INDEX($J$2:$J$12,MATCH(O55,$K$1:$K$12,0)-1)))</f>
        <v>2000</v>
      </c>
      <c r="O55" s="25">
        <v>54</v>
      </c>
      <c r="Q55" s="27" t="b">
        <f>M55=Sheet1!H55</f>
        <v>0</v>
      </c>
      <c r="R55" s="27" t="b">
        <f>N55=Sheet1!I55</f>
        <v>0</v>
      </c>
      <c r="S55" s="27" t="b">
        <f>O55=Sheet1!J55</f>
        <v>0</v>
      </c>
    </row>
    <row r="56" spans="13:19" x14ac:dyDescent="0.25">
      <c r="M56" s="25" t="str">
        <f t="shared" si="3"/>
        <v>Testing1</v>
      </c>
      <c r="N56" s="25">
        <f>IF(ISERROR(INDEX($J$2:$J$12,MATCH(O56,$K$1:$K$12,0)-1)),INDEX($I$2:$I$12,MATCH(O56-1,$K$1:$K$12,2)),IF((INDEX($J$2:$J$12,MATCH(O56,$K$1:$K$12,0)-1))=0,INDEX($I$2:$I$12,MATCH(O56-1,$K$1:$K$12,2)),INDEX($J$2:$J$12,MATCH(O56,$K$1:$K$12,0)-1)))</f>
        <v>2000</v>
      </c>
      <c r="O56" s="25">
        <v>55</v>
      </c>
      <c r="Q56" s="27" t="b">
        <f>M56=Sheet1!H56</f>
        <v>0</v>
      </c>
      <c r="R56" s="27" t="b">
        <f>N56=Sheet1!I56</f>
        <v>0</v>
      </c>
      <c r="S56" s="27" t="b">
        <f>O56=Sheet1!J56</f>
        <v>0</v>
      </c>
    </row>
    <row r="57" spans="13:19" x14ac:dyDescent="0.25">
      <c r="M57" s="26" t="str">
        <f t="shared" si="3"/>
        <v>Testing2</v>
      </c>
      <c r="N57" s="26">
        <f>IF(ISERROR(INDEX($J$2:$J$12,MATCH(O57,$K$1:$K$12,0)-1)),INDEX($I$2:$I$12,MATCH(O57-1,$K$1:$K$12,2)),IF((INDEX($J$2:$J$12,MATCH(O57,$K$1:$K$12,0)-1))=0,INDEX($I$2:$I$12,MATCH(O57-1,$K$1:$K$12,2)),INDEX($J$2:$J$12,MATCH(O57,$K$1:$K$12,0)-1)))</f>
        <v>3000</v>
      </c>
      <c r="O57" s="26">
        <v>56</v>
      </c>
      <c r="Q57" s="27" t="b">
        <f>M57=Sheet1!H57</f>
        <v>0</v>
      </c>
      <c r="R57" s="27" t="b">
        <f>N57=Sheet1!I57</f>
        <v>0</v>
      </c>
      <c r="S57" s="27" t="b">
        <f>O57=Sheet1!J57</f>
        <v>0</v>
      </c>
    </row>
    <row r="58" spans="13:19" x14ac:dyDescent="0.25">
      <c r="M58" s="26" t="str">
        <f t="shared" si="3"/>
        <v>Testing2</v>
      </c>
      <c r="N58" s="26">
        <f>IF(ISERROR(INDEX($J$2:$J$12,MATCH(O58,$K$1:$K$12,0)-1)),INDEX($I$2:$I$12,MATCH(O58-1,$K$1:$K$12,2)),IF((INDEX($J$2:$J$12,MATCH(O58,$K$1:$K$12,0)-1))=0,INDEX($I$2:$I$12,MATCH(O58-1,$K$1:$K$12,2)),INDEX($J$2:$J$12,MATCH(O58,$K$1:$K$12,0)-1)))</f>
        <v>3000</v>
      </c>
      <c r="O58" s="26">
        <v>57</v>
      </c>
      <c r="Q58" s="27" t="b">
        <f>M58=Sheet1!H58</f>
        <v>0</v>
      </c>
      <c r="R58" s="27" t="b">
        <f>N58=Sheet1!I58</f>
        <v>0</v>
      </c>
      <c r="S58" s="27" t="b">
        <f>O58=Sheet1!J58</f>
        <v>0</v>
      </c>
    </row>
    <row r="59" spans="13:19" x14ac:dyDescent="0.25">
      <c r="M59" s="26" t="str">
        <f t="shared" si="3"/>
        <v>Testing2</v>
      </c>
      <c r="N59" s="26">
        <f>IF(ISERROR(INDEX($J$2:$J$12,MATCH(O59,$K$1:$K$12,0)-1)),INDEX($I$2:$I$12,MATCH(O59-1,$K$1:$K$12,2)),IF((INDEX($J$2:$J$12,MATCH(O59,$K$1:$K$12,0)-1))=0,INDEX($I$2:$I$12,MATCH(O59-1,$K$1:$K$12,2)),INDEX($J$2:$J$12,MATCH(O59,$K$1:$K$12,0)-1)))</f>
        <v>500</v>
      </c>
      <c r="O59" s="26">
        <v>58</v>
      </c>
      <c r="Q59" s="27" t="b">
        <f>M59=Sheet1!H59</f>
        <v>0</v>
      </c>
      <c r="R59" s="27" t="b">
        <f>N59=Sheet1!I59</f>
        <v>0</v>
      </c>
      <c r="S59" s="27" t="b">
        <f>O59=Sheet1!J59</f>
        <v>0</v>
      </c>
    </row>
    <row r="60" spans="13:19" x14ac:dyDescent="0.25">
      <c r="M60" s="23" t="e">
        <f t="shared" si="3"/>
        <v>#REF!</v>
      </c>
      <c r="N60" s="23" t="e">
        <f>IF(ISERROR(INDEX($J$2:$J$12,MATCH(O60,$K$1:$K$12,0)-1)),INDEX($I$2:$I$12,MATCH(O60-1,$K$1:$K$12,2)),IF((INDEX($J$2:$J$12,MATCH(O60,$K$1:$K$12,0)-1))=0,INDEX($I$2:$I$12,MATCH(O60-1,$K$1:$K$12,2)),INDEX($J$2:$J$12,MATCH(O60,$K$1:$K$12,0)-1)))</f>
        <v>#REF!</v>
      </c>
      <c r="O60" s="23">
        <v>59</v>
      </c>
      <c r="Q60" s="27" t="e">
        <f>M60=Sheet1!H60</f>
        <v>#REF!</v>
      </c>
      <c r="R60" s="27" t="e">
        <f>N60=Sheet1!I60</f>
        <v>#REF!</v>
      </c>
      <c r="S60" s="27" t="b">
        <f>O60=Sheet1!J60</f>
        <v>0</v>
      </c>
    </row>
    <row r="61" spans="13:19" x14ac:dyDescent="0.25">
      <c r="M61" s="23" t="e">
        <f t="shared" si="3"/>
        <v>#REF!</v>
      </c>
      <c r="N61" s="23" t="e">
        <f>IF(ISERROR(INDEX($J$2:$J$12,MATCH(O61,$K$1:$K$12,0)-1)),INDEX($I$2:$I$12,MATCH(O61-1,$K$1:$K$12,2)),IF((INDEX($J$2:$J$12,MATCH(O61,$K$1:$K$12,0)-1))=0,INDEX($I$2:$I$12,MATCH(O61-1,$K$1:$K$12,2)),INDEX($J$2:$J$12,MATCH(O61,$K$1:$K$12,0)-1)))</f>
        <v>#REF!</v>
      </c>
      <c r="O61" s="23">
        <v>60</v>
      </c>
      <c r="Q61" s="27" t="e">
        <f>M61=Sheet1!H61</f>
        <v>#REF!</v>
      </c>
      <c r="R61" s="27" t="e">
        <f>N61=Sheet1!I61</f>
        <v>#REF!</v>
      </c>
      <c r="S61" s="27" t="b">
        <f>O61=Sheet1!J61</f>
        <v>0</v>
      </c>
    </row>
    <row r="62" spans="13:19" x14ac:dyDescent="0.25">
      <c r="M62" s="23" t="e">
        <f t="shared" si="3"/>
        <v>#REF!</v>
      </c>
      <c r="N62" s="23" t="e">
        <f>IF(ISERROR(INDEX($J$2:$J$12,MATCH(O62,$K$1:$K$12,0)-1)),INDEX($I$2:$I$12,MATCH(O62-1,$K$1:$K$12,2)),IF((INDEX($J$2:$J$12,MATCH(O62,$K$1:$K$12,0)-1))=0,INDEX($I$2:$I$12,MATCH(O62-1,$K$1:$K$12,2)),INDEX($J$2:$J$12,MATCH(O62,$K$1:$K$12,0)-1)))</f>
        <v>#REF!</v>
      </c>
      <c r="O62" s="23">
        <v>61</v>
      </c>
      <c r="Q62" s="27" t="e">
        <f>M62=Sheet1!H62</f>
        <v>#REF!</v>
      </c>
      <c r="R62" s="27" t="e">
        <f>N62=Sheet1!I62</f>
        <v>#REF!</v>
      </c>
      <c r="S62" s="27" t="b">
        <f>O62=Sheet1!J62</f>
        <v>0</v>
      </c>
    </row>
    <row r="63" spans="13:19" x14ac:dyDescent="0.25">
      <c r="M63" s="23" t="e">
        <f t="shared" si="3"/>
        <v>#REF!</v>
      </c>
      <c r="N63" s="23" t="e">
        <f>IF(ISERROR(INDEX($J$2:$J$12,MATCH(O63,$K$1:$K$12,0)-1)),INDEX($I$2:$I$12,MATCH(O63-1,$K$1:$K$12,2)),IF((INDEX($J$2:$J$12,MATCH(O63,$K$1:$K$12,0)-1))=0,INDEX($I$2:$I$12,MATCH(O63-1,$K$1:$K$12,2)),INDEX($J$2:$J$12,MATCH(O63,$K$1:$K$12,0)-1)))</f>
        <v>#REF!</v>
      </c>
      <c r="O63" s="23">
        <v>62</v>
      </c>
      <c r="Q63" s="27" t="e">
        <f>M63=Sheet1!H63</f>
        <v>#REF!</v>
      </c>
      <c r="R63" s="27" t="e">
        <f>N63=Sheet1!I63</f>
        <v>#REF!</v>
      </c>
      <c r="S63" s="27" t="b">
        <f>O63=Sheet1!J63</f>
        <v>0</v>
      </c>
    </row>
    <row r="64" spans="13:19" x14ac:dyDescent="0.25">
      <c r="M64" s="23" t="e">
        <f t="shared" si="3"/>
        <v>#REF!</v>
      </c>
      <c r="N64" s="23" t="e">
        <f>IF(ISERROR(INDEX($J$2:$J$12,MATCH(O64,$K$1:$K$12,0)-1)),INDEX($I$2:$I$12,MATCH(O64-1,$K$1:$K$12,2)),IF((INDEX($J$2:$J$12,MATCH(O64,$K$1:$K$12,0)-1))=0,INDEX($I$2:$I$12,MATCH(O64-1,$K$1:$K$12,2)),INDEX($J$2:$J$12,MATCH(O64,$K$1:$K$12,0)-1)))</f>
        <v>#REF!</v>
      </c>
      <c r="O64" s="23">
        <v>63</v>
      </c>
      <c r="Q64" s="27" t="e">
        <f>M64=Sheet1!H64</f>
        <v>#REF!</v>
      </c>
      <c r="R64" s="27" t="e">
        <f>N64=Sheet1!I64</f>
        <v>#REF!</v>
      </c>
      <c r="S64" s="27" t="b">
        <f>O64=Sheet1!J64</f>
        <v>0</v>
      </c>
    </row>
    <row r="65" spans="13:19" x14ac:dyDescent="0.25">
      <c r="M65" s="23" t="e">
        <f t="shared" si="3"/>
        <v>#REF!</v>
      </c>
      <c r="N65" s="23" t="e">
        <f>IF(ISERROR(INDEX($J$2:$J$12,MATCH(O65,$K$1:$K$12,0)-1)),INDEX($I$2:$I$12,MATCH(O65-1,$K$1:$K$12,2)),IF((INDEX($J$2:$J$12,MATCH(O65,$K$1:$K$12,0)-1))=0,INDEX($I$2:$I$12,MATCH(O65-1,$K$1:$K$12,2)),INDEX($J$2:$J$12,MATCH(O65,$K$1:$K$12,0)-1)))</f>
        <v>#REF!</v>
      </c>
      <c r="O65" s="23">
        <v>64</v>
      </c>
      <c r="Q65" s="27" t="e">
        <f>M65=Sheet1!H65</f>
        <v>#REF!</v>
      </c>
      <c r="R65" s="27" t="e">
        <f>N65=Sheet1!I65</f>
        <v>#REF!</v>
      </c>
      <c r="S65" s="27" t="b">
        <f>O65=Sheet1!J65</f>
        <v>0</v>
      </c>
    </row>
    <row r="66" spans="13:19" x14ac:dyDescent="0.25">
      <c r="M66" s="23" t="e">
        <f t="shared" si="3"/>
        <v>#REF!</v>
      </c>
      <c r="N66" s="23" t="e">
        <f>IF(ISERROR(INDEX($J$2:$J$12,MATCH(O66,$K$1:$K$12,0)-1)),INDEX($I$2:$I$12,MATCH(O66-1,$K$1:$K$12,2)),IF((INDEX($J$2:$J$12,MATCH(O66,$K$1:$K$12,0)-1))=0,INDEX($I$2:$I$12,MATCH(O66-1,$K$1:$K$12,2)),INDEX($J$2:$J$12,MATCH(O66,$K$1:$K$12,0)-1)))</f>
        <v>#REF!</v>
      </c>
      <c r="O66" s="23">
        <v>65</v>
      </c>
      <c r="Q66" s="27" t="e">
        <f>M66=Sheet1!H66</f>
        <v>#REF!</v>
      </c>
      <c r="R66" s="27" t="e">
        <f>N66=Sheet1!I66</f>
        <v>#REF!</v>
      </c>
      <c r="S66" s="27" t="b">
        <f>O66=Sheet1!J66</f>
        <v>0</v>
      </c>
    </row>
    <row r="67" spans="13:19" x14ac:dyDescent="0.25">
      <c r="M67" s="23" t="e">
        <f t="shared" ref="M67:M100" si="8">+INDEX($C$2:$C$12,MATCH(O67-1,$K$1:$K$12,2))</f>
        <v>#REF!</v>
      </c>
      <c r="N67" s="23" t="e">
        <f>IF(ISERROR(INDEX($J$2:$J$12,MATCH(O67,$K$1:$K$12,0)-1)),INDEX($I$2:$I$12,MATCH(O67-1,$K$1:$K$12,2)),IF((INDEX($J$2:$J$12,MATCH(O67,$K$1:$K$12,0)-1))=0,INDEX($I$2:$I$12,MATCH(O67-1,$K$1:$K$12,2)),INDEX($J$2:$J$12,MATCH(O67,$K$1:$K$12,0)-1)))</f>
        <v>#REF!</v>
      </c>
      <c r="O67" s="23">
        <v>66</v>
      </c>
      <c r="Q67" s="27" t="e">
        <f>M67=Sheet1!H67</f>
        <v>#REF!</v>
      </c>
      <c r="R67" s="27" t="e">
        <f>N67=Sheet1!I67</f>
        <v>#REF!</v>
      </c>
      <c r="S67" s="27" t="b">
        <f>O67=Sheet1!J67</f>
        <v>0</v>
      </c>
    </row>
    <row r="68" spans="13:19" x14ac:dyDescent="0.25">
      <c r="M68" s="23" t="e">
        <f t="shared" si="8"/>
        <v>#REF!</v>
      </c>
      <c r="N68" s="23" t="e">
        <f>IF(ISERROR(INDEX($J$2:$J$12,MATCH(O68,$K$1:$K$12,0)-1)),INDEX($I$2:$I$12,MATCH(O68-1,$K$1:$K$12,2)),IF((INDEX($J$2:$J$12,MATCH(O68,$K$1:$K$12,0)-1))=0,INDEX($I$2:$I$12,MATCH(O68-1,$K$1:$K$12,2)),INDEX($J$2:$J$12,MATCH(O68,$K$1:$K$12,0)-1)))</f>
        <v>#REF!</v>
      </c>
      <c r="O68" s="23">
        <v>67</v>
      </c>
      <c r="Q68" s="27" t="e">
        <f>M68=Sheet1!H68</f>
        <v>#REF!</v>
      </c>
      <c r="R68" s="27" t="e">
        <f>N68=Sheet1!I68</f>
        <v>#REF!</v>
      </c>
      <c r="S68" s="27" t="b">
        <f>O68=Sheet1!J68</f>
        <v>0</v>
      </c>
    </row>
    <row r="69" spans="13:19" x14ac:dyDescent="0.25">
      <c r="M69" s="23" t="e">
        <f t="shared" si="8"/>
        <v>#REF!</v>
      </c>
      <c r="N69" s="23" t="e">
        <f>IF(ISERROR(INDEX($J$2:$J$12,MATCH(O69,$K$1:$K$12,0)-1)),INDEX($I$2:$I$12,MATCH(O69-1,$K$1:$K$12,2)),IF((INDEX($J$2:$J$12,MATCH(O69,$K$1:$K$12,0)-1))=0,INDEX($I$2:$I$12,MATCH(O69-1,$K$1:$K$12,2)),INDEX($J$2:$J$12,MATCH(O69,$K$1:$K$12,0)-1)))</f>
        <v>#REF!</v>
      </c>
      <c r="O69" s="23">
        <v>68</v>
      </c>
      <c r="Q69" s="27" t="e">
        <f>M69=Sheet1!H69</f>
        <v>#REF!</v>
      </c>
      <c r="R69" s="27" t="e">
        <f>N69=Sheet1!I69</f>
        <v>#REF!</v>
      </c>
      <c r="S69" s="27" t="b">
        <f>O69=Sheet1!J69</f>
        <v>0</v>
      </c>
    </row>
    <row r="70" spans="13:19" x14ac:dyDescent="0.25">
      <c r="M70" s="23" t="e">
        <f t="shared" si="8"/>
        <v>#REF!</v>
      </c>
      <c r="N70" s="23" t="e">
        <f>IF(ISERROR(INDEX($J$2:$J$12,MATCH(O70,$K$1:$K$12,0)-1)),INDEX($I$2:$I$12,MATCH(O70-1,$K$1:$K$12,2)),IF((INDEX($J$2:$J$12,MATCH(O70,$K$1:$K$12,0)-1))=0,INDEX($I$2:$I$12,MATCH(O70-1,$K$1:$K$12,2)),INDEX($J$2:$J$12,MATCH(O70,$K$1:$K$12,0)-1)))</f>
        <v>#REF!</v>
      </c>
      <c r="O70" s="23">
        <v>69</v>
      </c>
      <c r="Q70" s="27" t="e">
        <f>M70=Sheet1!H70</f>
        <v>#REF!</v>
      </c>
      <c r="R70" s="27" t="e">
        <f>N70=Sheet1!I70</f>
        <v>#REF!</v>
      </c>
      <c r="S70" s="27" t="b">
        <f>O70=Sheet1!J70</f>
        <v>0</v>
      </c>
    </row>
    <row r="71" spans="13:19" x14ac:dyDescent="0.25">
      <c r="M71" s="23" t="e">
        <f t="shared" si="8"/>
        <v>#REF!</v>
      </c>
      <c r="N71" s="23" t="e">
        <f>IF(ISERROR(INDEX($J$2:$J$12,MATCH(O71,$K$1:$K$12,0)-1)),INDEX($I$2:$I$12,MATCH(O71-1,$K$1:$K$12,2)),IF((INDEX($J$2:$J$12,MATCH(O71,$K$1:$K$12,0)-1))=0,INDEX($I$2:$I$12,MATCH(O71-1,$K$1:$K$12,2)),INDEX($J$2:$J$12,MATCH(O71,$K$1:$K$12,0)-1)))</f>
        <v>#REF!</v>
      </c>
      <c r="O71" s="23">
        <v>70</v>
      </c>
      <c r="Q71" s="27" t="e">
        <f>M71=Sheet1!H71</f>
        <v>#REF!</v>
      </c>
      <c r="R71" s="27" t="e">
        <f>N71=Sheet1!I71</f>
        <v>#REF!</v>
      </c>
      <c r="S71" s="27" t="b">
        <f>O71=Sheet1!J71</f>
        <v>0</v>
      </c>
    </row>
    <row r="72" spans="13:19" x14ac:dyDescent="0.25">
      <c r="M72" s="23" t="e">
        <f t="shared" si="8"/>
        <v>#REF!</v>
      </c>
      <c r="N72" s="23" t="e">
        <f>IF(ISERROR(INDEX($J$2:$J$12,MATCH(O72,$K$1:$K$12,0)-1)),INDEX($I$2:$I$12,MATCH(O72-1,$K$1:$K$12,2)),IF((INDEX($J$2:$J$12,MATCH(O72,$K$1:$K$12,0)-1))=0,INDEX($I$2:$I$12,MATCH(O72-1,$K$1:$K$12,2)),INDEX($J$2:$J$12,MATCH(O72,$K$1:$K$12,0)-1)))</f>
        <v>#REF!</v>
      </c>
      <c r="O72" s="23">
        <v>71</v>
      </c>
      <c r="Q72" s="27" t="e">
        <f>M72=Sheet1!H72</f>
        <v>#REF!</v>
      </c>
      <c r="R72" s="27" t="e">
        <f>N72=Sheet1!I72</f>
        <v>#REF!</v>
      </c>
      <c r="S72" s="27" t="b">
        <f>O72=Sheet1!J72</f>
        <v>0</v>
      </c>
    </row>
    <row r="73" spans="13:19" x14ac:dyDescent="0.25">
      <c r="M73" s="23" t="e">
        <f t="shared" si="8"/>
        <v>#REF!</v>
      </c>
      <c r="N73" s="23" t="e">
        <f>IF(ISERROR(INDEX($J$2:$J$12,MATCH(O73,$K$1:$K$12,0)-1)),INDEX($I$2:$I$12,MATCH(O73-1,$K$1:$K$12,2)),IF((INDEX($J$2:$J$12,MATCH(O73,$K$1:$K$12,0)-1))=0,INDEX($I$2:$I$12,MATCH(O73-1,$K$1:$K$12,2)),INDEX($J$2:$J$12,MATCH(O73,$K$1:$K$12,0)-1)))</f>
        <v>#REF!</v>
      </c>
      <c r="O73" s="23">
        <v>72</v>
      </c>
      <c r="Q73" s="27" t="e">
        <f>M73=Sheet1!H73</f>
        <v>#REF!</v>
      </c>
      <c r="R73" s="27" t="e">
        <f>N73=Sheet1!I73</f>
        <v>#REF!</v>
      </c>
      <c r="S73" s="27" t="b">
        <f>O73=Sheet1!J73</f>
        <v>0</v>
      </c>
    </row>
    <row r="74" spans="13:19" x14ac:dyDescent="0.25">
      <c r="M74" s="23" t="e">
        <f t="shared" si="8"/>
        <v>#REF!</v>
      </c>
      <c r="N74" s="23" t="e">
        <f>IF(ISERROR(INDEX($J$2:$J$12,MATCH(O74,$K$1:$K$12,0)-1)),INDEX($I$2:$I$12,MATCH(O74-1,$K$1:$K$12,2)),IF((INDEX($J$2:$J$12,MATCH(O74,$K$1:$K$12,0)-1))=0,INDEX($I$2:$I$12,MATCH(O74-1,$K$1:$K$12,2)),INDEX($J$2:$J$12,MATCH(O74,$K$1:$K$12,0)-1)))</f>
        <v>#REF!</v>
      </c>
      <c r="O74" s="23">
        <v>73</v>
      </c>
      <c r="Q74" s="27" t="e">
        <f>M74=Sheet1!H74</f>
        <v>#REF!</v>
      </c>
      <c r="R74" s="27" t="e">
        <f>N74=Sheet1!I74</f>
        <v>#REF!</v>
      </c>
      <c r="S74" s="27" t="b">
        <f>O74=Sheet1!J74</f>
        <v>0</v>
      </c>
    </row>
    <row r="75" spans="13:19" x14ac:dyDescent="0.25">
      <c r="M75" s="23" t="e">
        <f t="shared" si="8"/>
        <v>#REF!</v>
      </c>
      <c r="N75" s="23" t="e">
        <f>IF(ISERROR(INDEX($J$2:$J$12,MATCH(O75,$K$1:$K$12,0)-1)),INDEX($I$2:$I$12,MATCH(O75-1,$K$1:$K$12,2)),IF((INDEX($J$2:$J$12,MATCH(O75,$K$1:$K$12,0)-1))=0,INDEX($I$2:$I$12,MATCH(O75-1,$K$1:$K$12,2)),INDEX($J$2:$J$12,MATCH(O75,$K$1:$K$12,0)-1)))</f>
        <v>#REF!</v>
      </c>
      <c r="O75" s="23">
        <v>74</v>
      </c>
      <c r="Q75" s="27" t="e">
        <f>M75=Sheet1!H75</f>
        <v>#REF!</v>
      </c>
      <c r="R75" s="27" t="e">
        <f>N75=Sheet1!I75</f>
        <v>#REF!</v>
      </c>
      <c r="S75" s="27" t="b">
        <f>O75=Sheet1!J75</f>
        <v>0</v>
      </c>
    </row>
    <row r="76" spans="13:19" x14ac:dyDescent="0.25">
      <c r="M76" s="23" t="e">
        <f t="shared" si="8"/>
        <v>#REF!</v>
      </c>
      <c r="N76" s="23" t="e">
        <f>IF(ISERROR(INDEX($J$2:$J$12,MATCH(O76,$K$1:$K$12,0)-1)),INDEX($I$2:$I$12,MATCH(O76-1,$K$1:$K$12,2)),IF((INDEX($J$2:$J$12,MATCH(O76,$K$1:$K$12,0)-1))=0,INDEX($I$2:$I$12,MATCH(O76-1,$K$1:$K$12,2)),INDEX($J$2:$J$12,MATCH(O76,$K$1:$K$12,0)-1)))</f>
        <v>#REF!</v>
      </c>
      <c r="O76" s="23">
        <v>75</v>
      </c>
      <c r="Q76" s="27" t="e">
        <f>M76=Sheet1!H76</f>
        <v>#REF!</v>
      </c>
      <c r="R76" s="27" t="e">
        <f>N76=Sheet1!I76</f>
        <v>#REF!</v>
      </c>
      <c r="S76" s="27" t="b">
        <f>O76=Sheet1!J76</f>
        <v>0</v>
      </c>
    </row>
    <row r="77" spans="13:19" x14ac:dyDescent="0.25">
      <c r="M77" s="23" t="e">
        <f t="shared" si="8"/>
        <v>#REF!</v>
      </c>
      <c r="N77" s="23" t="e">
        <f>IF(ISERROR(INDEX($J$2:$J$12,MATCH(O77,$K$1:$K$12,0)-1)),INDEX($I$2:$I$12,MATCH(O77-1,$K$1:$K$12,2)),IF((INDEX($J$2:$J$12,MATCH(O77,$K$1:$K$12,0)-1))=0,INDEX($I$2:$I$12,MATCH(O77-1,$K$1:$K$12,2)),INDEX($J$2:$J$12,MATCH(O77,$K$1:$K$12,0)-1)))</f>
        <v>#REF!</v>
      </c>
      <c r="O77" s="23">
        <v>76</v>
      </c>
      <c r="Q77" s="27" t="e">
        <f>M77=Sheet1!H77</f>
        <v>#REF!</v>
      </c>
      <c r="R77" s="27" t="e">
        <f>N77=Sheet1!I77</f>
        <v>#REF!</v>
      </c>
      <c r="S77" s="27" t="b">
        <f>O77=Sheet1!J77</f>
        <v>0</v>
      </c>
    </row>
    <row r="78" spans="13:19" x14ac:dyDescent="0.25">
      <c r="M78" s="23" t="e">
        <f t="shared" si="8"/>
        <v>#REF!</v>
      </c>
      <c r="N78" s="23" t="e">
        <f>IF(ISERROR(INDEX($J$2:$J$12,MATCH(O78,$K$1:$K$12,0)-1)),INDEX($I$2:$I$12,MATCH(O78-1,$K$1:$K$12,2)),IF((INDEX($J$2:$J$12,MATCH(O78,$K$1:$K$12,0)-1))=0,INDEX($I$2:$I$12,MATCH(O78-1,$K$1:$K$12,2)),INDEX($J$2:$J$12,MATCH(O78,$K$1:$K$12,0)-1)))</f>
        <v>#REF!</v>
      </c>
      <c r="O78" s="23">
        <v>77</v>
      </c>
      <c r="Q78" s="27" t="e">
        <f>M78=Sheet1!H78</f>
        <v>#REF!</v>
      </c>
      <c r="R78" s="27" t="e">
        <f>N78=Sheet1!I78</f>
        <v>#REF!</v>
      </c>
      <c r="S78" s="27" t="b">
        <f>O78=Sheet1!J78</f>
        <v>0</v>
      </c>
    </row>
    <row r="79" spans="13:19" x14ac:dyDescent="0.25">
      <c r="M79" s="23" t="e">
        <f t="shared" si="8"/>
        <v>#REF!</v>
      </c>
      <c r="N79" s="23" t="e">
        <f>IF(ISERROR(INDEX($J$2:$J$12,MATCH(O79,$K$1:$K$12,0)-1)),INDEX($I$2:$I$12,MATCH(O79-1,$K$1:$K$12,2)),IF((INDEX($J$2:$J$12,MATCH(O79,$K$1:$K$12,0)-1))=0,INDEX($I$2:$I$12,MATCH(O79-1,$K$1:$K$12,2)),INDEX($J$2:$J$12,MATCH(O79,$K$1:$K$12,0)-1)))</f>
        <v>#REF!</v>
      </c>
      <c r="O79" s="23">
        <v>78</v>
      </c>
      <c r="Q79" s="27" t="e">
        <f>M79=Sheet1!H79</f>
        <v>#REF!</v>
      </c>
      <c r="R79" s="27" t="e">
        <f>N79=Sheet1!I79</f>
        <v>#REF!</v>
      </c>
      <c r="S79" s="27" t="b">
        <f>O79=Sheet1!J79</f>
        <v>0</v>
      </c>
    </row>
    <row r="80" spans="13:19" x14ac:dyDescent="0.25">
      <c r="M80" s="23" t="e">
        <f t="shared" si="8"/>
        <v>#REF!</v>
      </c>
      <c r="N80" s="23" t="e">
        <f>IF(ISERROR(INDEX($J$2:$J$12,MATCH(O80,$K$1:$K$12,0)-1)),INDEX($I$2:$I$12,MATCH(O80-1,$K$1:$K$12,2)),IF((INDEX($J$2:$J$12,MATCH(O80,$K$1:$K$12,0)-1))=0,INDEX($I$2:$I$12,MATCH(O80-1,$K$1:$K$12,2)),INDEX($J$2:$J$12,MATCH(O80,$K$1:$K$12,0)-1)))</f>
        <v>#REF!</v>
      </c>
      <c r="O80" s="23">
        <v>79</v>
      </c>
      <c r="Q80" s="27" t="e">
        <f>M80=Sheet1!H80</f>
        <v>#REF!</v>
      </c>
      <c r="R80" s="27" t="e">
        <f>N80=Sheet1!I80</f>
        <v>#REF!</v>
      </c>
      <c r="S80" s="27" t="b">
        <f>O80=Sheet1!J80</f>
        <v>0</v>
      </c>
    </row>
    <row r="81" spans="13:19" x14ac:dyDescent="0.25">
      <c r="M81" s="23" t="e">
        <f t="shared" si="8"/>
        <v>#REF!</v>
      </c>
      <c r="N81" s="23" t="e">
        <f>IF(ISERROR(INDEX($J$2:$J$12,MATCH(O81,$K$1:$K$12,0)-1)),INDEX($I$2:$I$12,MATCH(O81-1,$K$1:$K$12,2)),IF((INDEX($J$2:$J$12,MATCH(O81,$K$1:$K$12,0)-1))=0,INDEX($I$2:$I$12,MATCH(O81-1,$K$1:$K$12,2)),INDEX($J$2:$J$12,MATCH(O81,$K$1:$K$12,0)-1)))</f>
        <v>#REF!</v>
      </c>
      <c r="O81" s="23">
        <v>80</v>
      </c>
      <c r="Q81" s="27" t="e">
        <f>M81=Sheet1!H81</f>
        <v>#REF!</v>
      </c>
      <c r="R81" s="27" t="e">
        <f>N81=Sheet1!I81</f>
        <v>#REF!</v>
      </c>
      <c r="S81" s="27" t="b">
        <f>O81=Sheet1!J81</f>
        <v>0</v>
      </c>
    </row>
    <row r="82" spans="13:19" x14ac:dyDescent="0.25">
      <c r="M82" s="23" t="e">
        <f t="shared" si="8"/>
        <v>#REF!</v>
      </c>
      <c r="N82" s="23" t="e">
        <f>IF(ISERROR(INDEX($J$2:$J$12,MATCH(O82,$K$1:$K$12,0)-1)),INDEX($I$2:$I$12,MATCH(O82-1,$K$1:$K$12,2)),IF((INDEX($J$2:$J$12,MATCH(O82,$K$1:$K$12,0)-1))=0,INDEX($I$2:$I$12,MATCH(O82-1,$K$1:$K$12,2)),INDEX($J$2:$J$12,MATCH(O82,$K$1:$K$12,0)-1)))</f>
        <v>#REF!</v>
      </c>
      <c r="O82" s="23">
        <v>81</v>
      </c>
      <c r="Q82" s="27" t="e">
        <f>M82=Sheet1!H82</f>
        <v>#REF!</v>
      </c>
      <c r="R82" s="27" t="e">
        <f>N82=Sheet1!I82</f>
        <v>#REF!</v>
      </c>
      <c r="S82" s="27" t="b">
        <f>O82=Sheet1!J82</f>
        <v>0</v>
      </c>
    </row>
    <row r="83" spans="13:19" x14ac:dyDescent="0.25">
      <c r="M83" s="23" t="e">
        <f t="shared" si="8"/>
        <v>#REF!</v>
      </c>
      <c r="N83" s="23" t="e">
        <f>IF(ISERROR(INDEX($J$2:$J$12,MATCH(O83,$K$1:$K$12,0)-1)),INDEX($I$2:$I$12,MATCH(O83-1,$K$1:$K$12,2)),IF((INDEX($J$2:$J$12,MATCH(O83,$K$1:$K$12,0)-1))=0,INDEX($I$2:$I$12,MATCH(O83-1,$K$1:$K$12,2)),INDEX($J$2:$J$12,MATCH(O83,$K$1:$K$12,0)-1)))</f>
        <v>#REF!</v>
      </c>
      <c r="O83" s="23">
        <v>82</v>
      </c>
      <c r="Q83" s="27" t="e">
        <f>M83=Sheet1!H83</f>
        <v>#REF!</v>
      </c>
      <c r="R83" s="27" t="e">
        <f>N83=Sheet1!I83</f>
        <v>#REF!</v>
      </c>
      <c r="S83" s="27" t="b">
        <f>O83=Sheet1!J83</f>
        <v>0</v>
      </c>
    </row>
    <row r="84" spans="13:19" x14ac:dyDescent="0.25">
      <c r="M84" s="23" t="e">
        <f t="shared" si="8"/>
        <v>#REF!</v>
      </c>
      <c r="N84" s="23" t="e">
        <f>IF(ISERROR(INDEX($J$2:$J$12,MATCH(O84,$K$1:$K$12,0)-1)),INDEX($I$2:$I$12,MATCH(O84-1,$K$1:$K$12,2)),IF((INDEX($J$2:$J$12,MATCH(O84,$K$1:$K$12,0)-1))=0,INDEX($I$2:$I$12,MATCH(O84-1,$K$1:$K$12,2)),INDEX($J$2:$J$12,MATCH(O84,$K$1:$K$12,0)-1)))</f>
        <v>#REF!</v>
      </c>
      <c r="O84" s="23">
        <v>83</v>
      </c>
      <c r="Q84" s="27" t="e">
        <f>M84=Sheet1!H84</f>
        <v>#REF!</v>
      </c>
      <c r="R84" s="27" t="e">
        <f>N84=Sheet1!I84</f>
        <v>#REF!</v>
      </c>
      <c r="S84" s="27" t="b">
        <f>O84=Sheet1!J84</f>
        <v>0</v>
      </c>
    </row>
    <row r="85" spans="13:19" x14ac:dyDescent="0.25">
      <c r="M85" s="23" t="e">
        <f t="shared" si="8"/>
        <v>#REF!</v>
      </c>
      <c r="N85" s="23" t="e">
        <f>IF(ISERROR(INDEX($J$2:$J$12,MATCH(O85,$K$1:$K$12,0)-1)),INDEX($I$2:$I$12,MATCH(O85-1,$K$1:$K$12,2)),IF((INDEX($J$2:$J$12,MATCH(O85,$K$1:$K$12,0)-1))=0,INDEX($I$2:$I$12,MATCH(O85-1,$K$1:$K$12,2)),INDEX($J$2:$J$12,MATCH(O85,$K$1:$K$12,0)-1)))</f>
        <v>#REF!</v>
      </c>
      <c r="O85" s="23">
        <v>84</v>
      </c>
      <c r="Q85" s="27" t="e">
        <f>M85=Sheet1!H85</f>
        <v>#REF!</v>
      </c>
      <c r="R85" s="27" t="e">
        <f>N85=Sheet1!I85</f>
        <v>#REF!</v>
      </c>
      <c r="S85" s="27" t="b">
        <f>O85=Sheet1!J85</f>
        <v>0</v>
      </c>
    </row>
    <row r="86" spans="13:19" x14ac:dyDescent="0.25">
      <c r="M86" s="23" t="e">
        <f t="shared" si="8"/>
        <v>#REF!</v>
      </c>
      <c r="N86" s="23" t="e">
        <f>IF(ISERROR(INDEX($J$2:$J$12,MATCH(O86,$K$1:$K$12,0)-1)),INDEX($I$2:$I$12,MATCH(O86-1,$K$1:$K$12,2)),IF((INDEX($J$2:$J$12,MATCH(O86,$K$1:$K$12,0)-1))=0,INDEX($I$2:$I$12,MATCH(O86-1,$K$1:$K$12,2)),INDEX($J$2:$J$12,MATCH(O86,$K$1:$K$12,0)-1)))</f>
        <v>#REF!</v>
      </c>
      <c r="O86" s="23">
        <v>85</v>
      </c>
      <c r="Q86" s="27" t="e">
        <f>M86=Sheet1!H86</f>
        <v>#REF!</v>
      </c>
      <c r="R86" s="27" t="e">
        <f>N86=Sheet1!I86</f>
        <v>#REF!</v>
      </c>
      <c r="S86" s="27" t="b">
        <f>O86=Sheet1!J86</f>
        <v>0</v>
      </c>
    </row>
    <row r="87" spans="13:19" x14ac:dyDescent="0.25">
      <c r="M87" s="23" t="e">
        <f t="shared" si="8"/>
        <v>#REF!</v>
      </c>
      <c r="N87" s="23" t="e">
        <f>IF(ISERROR(INDEX($J$2:$J$12,MATCH(O87,$K$1:$K$12,0)-1)),INDEX($I$2:$I$12,MATCH(O87-1,$K$1:$K$12,2)),IF((INDEX($J$2:$J$12,MATCH(O87,$K$1:$K$12,0)-1))=0,INDEX($I$2:$I$12,MATCH(O87-1,$K$1:$K$12,2)),INDEX($J$2:$J$12,MATCH(O87,$K$1:$K$12,0)-1)))</f>
        <v>#REF!</v>
      </c>
      <c r="O87" s="23">
        <v>86</v>
      </c>
      <c r="Q87" s="27" t="e">
        <f>M87=Sheet1!H87</f>
        <v>#REF!</v>
      </c>
      <c r="R87" s="27" t="e">
        <f>N87=Sheet1!I87</f>
        <v>#REF!</v>
      </c>
      <c r="S87" s="27" t="b">
        <f>O87=Sheet1!J87</f>
        <v>0</v>
      </c>
    </row>
    <row r="88" spans="13:19" x14ac:dyDescent="0.25">
      <c r="M88" s="23" t="e">
        <f t="shared" si="8"/>
        <v>#REF!</v>
      </c>
      <c r="N88" s="23" t="e">
        <f>IF(ISERROR(INDEX($J$2:$J$12,MATCH(O88,$K$1:$K$12,0)-1)),INDEX($I$2:$I$12,MATCH(O88-1,$K$1:$K$12,2)),IF((INDEX($J$2:$J$12,MATCH(O88,$K$1:$K$12,0)-1))=0,INDEX($I$2:$I$12,MATCH(O88-1,$K$1:$K$12,2)),INDEX($J$2:$J$12,MATCH(O88,$K$1:$K$12,0)-1)))</f>
        <v>#REF!</v>
      </c>
      <c r="O88" s="23">
        <v>87</v>
      </c>
      <c r="Q88" s="27" t="e">
        <f>M88=Sheet1!H88</f>
        <v>#REF!</v>
      </c>
      <c r="R88" s="27" t="e">
        <f>N88=Sheet1!I88</f>
        <v>#REF!</v>
      </c>
      <c r="S88" s="27" t="b">
        <f>O88=Sheet1!J88</f>
        <v>0</v>
      </c>
    </row>
    <row r="89" spans="13:19" x14ac:dyDescent="0.25">
      <c r="M89" s="23" t="e">
        <f t="shared" si="8"/>
        <v>#REF!</v>
      </c>
      <c r="N89" s="23" t="e">
        <f>IF(ISERROR(INDEX($J$2:$J$12,MATCH(O89,$K$1:$K$12,0)-1)),INDEX($I$2:$I$12,MATCH(O89-1,$K$1:$K$12,2)),IF((INDEX($J$2:$J$12,MATCH(O89,$K$1:$K$12,0)-1))=0,INDEX($I$2:$I$12,MATCH(O89-1,$K$1:$K$12,2)),INDEX($J$2:$J$12,MATCH(O89,$K$1:$K$12,0)-1)))</f>
        <v>#REF!</v>
      </c>
      <c r="O89" s="23">
        <v>88</v>
      </c>
      <c r="Q89" s="27" t="e">
        <f>M89=Sheet1!H89</f>
        <v>#REF!</v>
      </c>
      <c r="R89" s="27" t="e">
        <f>N89=Sheet1!I89</f>
        <v>#REF!</v>
      </c>
      <c r="S89" s="27" t="b">
        <f>O89=Sheet1!J89</f>
        <v>0</v>
      </c>
    </row>
    <row r="90" spans="13:19" x14ac:dyDescent="0.25">
      <c r="M90" s="23" t="e">
        <f t="shared" si="8"/>
        <v>#REF!</v>
      </c>
      <c r="N90" s="23" t="e">
        <f>IF(ISERROR(INDEX($J$2:$J$12,MATCH(O90,$K$1:$K$12,0)-1)),INDEX($I$2:$I$12,MATCH(O90-1,$K$1:$K$12,2)),IF((INDEX($J$2:$J$12,MATCH(O90,$K$1:$K$12,0)-1))=0,INDEX($I$2:$I$12,MATCH(O90-1,$K$1:$K$12,2)),INDEX($J$2:$J$12,MATCH(O90,$K$1:$K$12,0)-1)))</f>
        <v>#REF!</v>
      </c>
      <c r="O90" s="23">
        <v>89</v>
      </c>
      <c r="Q90" s="27" t="e">
        <f>M90=Sheet1!H90</f>
        <v>#REF!</v>
      </c>
      <c r="R90" s="27" t="e">
        <f>N90=Sheet1!I90</f>
        <v>#REF!</v>
      </c>
      <c r="S90" s="27" t="b">
        <f>O90=Sheet1!J90</f>
        <v>0</v>
      </c>
    </row>
    <row r="91" spans="13:19" x14ac:dyDescent="0.25">
      <c r="M91" s="23" t="e">
        <f t="shared" si="8"/>
        <v>#REF!</v>
      </c>
      <c r="N91" s="23" t="e">
        <f>IF(ISERROR(INDEX($J$2:$J$12,MATCH(O91,$K$1:$K$12,0)-1)),INDEX($I$2:$I$12,MATCH(O91-1,$K$1:$K$12,2)),IF((INDEX($J$2:$J$12,MATCH(O91,$K$1:$K$12,0)-1))=0,INDEX($I$2:$I$12,MATCH(O91-1,$K$1:$K$12,2)),INDEX($J$2:$J$12,MATCH(O91,$K$1:$K$12,0)-1)))</f>
        <v>#REF!</v>
      </c>
      <c r="O91" s="23">
        <v>90</v>
      </c>
      <c r="Q91" s="27" t="e">
        <f>M91=Sheet1!H91</f>
        <v>#REF!</v>
      </c>
      <c r="R91" s="27" t="e">
        <f>N91=Sheet1!I91</f>
        <v>#REF!</v>
      </c>
      <c r="S91" s="27" t="b">
        <f>O91=Sheet1!J91</f>
        <v>0</v>
      </c>
    </row>
    <row r="92" spans="13:19" x14ac:dyDescent="0.25">
      <c r="M92" s="23" t="e">
        <f t="shared" si="8"/>
        <v>#REF!</v>
      </c>
      <c r="N92" s="23" t="e">
        <f>IF(ISERROR(INDEX($J$2:$J$12,MATCH(O92,$K$1:$K$12,0)-1)),INDEX($I$2:$I$12,MATCH(O92-1,$K$1:$K$12,2)),IF((INDEX($J$2:$J$12,MATCH(O92,$K$1:$K$12,0)-1))=0,INDEX($I$2:$I$12,MATCH(O92-1,$K$1:$K$12,2)),INDEX($J$2:$J$12,MATCH(O92,$K$1:$K$12,0)-1)))</f>
        <v>#REF!</v>
      </c>
      <c r="O92" s="23">
        <v>91</v>
      </c>
      <c r="Q92" s="27" t="e">
        <f>M92=Sheet1!H92</f>
        <v>#REF!</v>
      </c>
      <c r="R92" s="27" t="e">
        <f>N92=Sheet1!I92</f>
        <v>#REF!</v>
      </c>
      <c r="S92" s="27" t="b">
        <f>O92=Sheet1!J92</f>
        <v>0</v>
      </c>
    </row>
    <row r="93" spans="13:19" x14ac:dyDescent="0.25">
      <c r="M93" s="23" t="e">
        <f t="shared" si="8"/>
        <v>#REF!</v>
      </c>
      <c r="N93" s="23" t="e">
        <f>IF(ISERROR(INDEX($J$2:$J$12,MATCH(O93,$K$1:$K$12,0)-1)),INDEX($I$2:$I$12,MATCH(O93-1,$K$1:$K$12,2)),IF((INDEX($J$2:$J$12,MATCH(O93,$K$1:$K$12,0)-1))=0,INDEX($I$2:$I$12,MATCH(O93-1,$K$1:$K$12,2)),INDEX($J$2:$J$12,MATCH(O93,$K$1:$K$12,0)-1)))</f>
        <v>#REF!</v>
      </c>
      <c r="O93" s="23">
        <v>92</v>
      </c>
      <c r="Q93" s="27" t="e">
        <f>M93=Sheet1!H93</f>
        <v>#REF!</v>
      </c>
      <c r="R93" s="27" t="e">
        <f>N93=Sheet1!I93</f>
        <v>#REF!</v>
      </c>
      <c r="S93" s="27" t="b">
        <f>O93=Sheet1!J93</f>
        <v>0</v>
      </c>
    </row>
    <row r="94" spans="13:19" x14ac:dyDescent="0.25">
      <c r="M94" s="23" t="e">
        <f t="shared" si="8"/>
        <v>#REF!</v>
      </c>
      <c r="N94" s="23" t="e">
        <f>IF(ISERROR(INDEX($J$2:$J$12,MATCH(O94,$K$1:$K$12,0)-1)),INDEX($I$2:$I$12,MATCH(O94-1,$K$1:$K$12,2)),IF((INDEX($J$2:$J$12,MATCH(O94,$K$1:$K$12,0)-1))=0,INDEX($I$2:$I$12,MATCH(O94-1,$K$1:$K$12,2)),INDEX($J$2:$J$12,MATCH(O94,$K$1:$K$12,0)-1)))</f>
        <v>#REF!</v>
      </c>
      <c r="O94" s="23">
        <v>93</v>
      </c>
      <c r="Q94" s="27" t="e">
        <f>M94=Sheet1!H94</f>
        <v>#REF!</v>
      </c>
      <c r="R94" s="27" t="e">
        <f>N94=Sheet1!I94</f>
        <v>#REF!</v>
      </c>
      <c r="S94" s="27" t="b">
        <f>O94=Sheet1!J94</f>
        <v>0</v>
      </c>
    </row>
    <row r="95" spans="13:19" x14ac:dyDescent="0.25">
      <c r="M95" s="23" t="e">
        <f t="shared" si="8"/>
        <v>#REF!</v>
      </c>
      <c r="N95" s="23" t="e">
        <f>IF(ISERROR(INDEX($J$2:$J$12,MATCH(O95,$K$1:$K$12,0)-1)),INDEX($I$2:$I$12,MATCH(O95-1,$K$1:$K$12,2)),IF((INDEX($J$2:$J$12,MATCH(O95,$K$1:$K$12,0)-1))=0,INDEX($I$2:$I$12,MATCH(O95-1,$K$1:$K$12,2)),INDEX($J$2:$J$12,MATCH(O95,$K$1:$K$12,0)-1)))</f>
        <v>#REF!</v>
      </c>
      <c r="O95" s="23">
        <v>94</v>
      </c>
      <c r="Q95" s="27" t="e">
        <f>M95=Sheet1!H95</f>
        <v>#REF!</v>
      </c>
      <c r="R95" s="27" t="e">
        <f>N95=Sheet1!I95</f>
        <v>#REF!</v>
      </c>
      <c r="S95" s="27" t="b">
        <f>O95=Sheet1!J95</f>
        <v>0</v>
      </c>
    </row>
    <row r="96" spans="13:19" x14ac:dyDescent="0.25">
      <c r="M96" s="23" t="e">
        <f t="shared" si="8"/>
        <v>#REF!</v>
      </c>
      <c r="N96" s="23" t="e">
        <f>IF(ISERROR(INDEX($J$2:$J$12,MATCH(O96,$K$1:$K$12,0)-1)),INDEX($I$2:$I$12,MATCH(O96-1,$K$1:$K$12,2)),IF((INDEX($J$2:$J$12,MATCH(O96,$K$1:$K$12,0)-1))=0,INDEX($I$2:$I$12,MATCH(O96-1,$K$1:$K$12,2)),INDEX($J$2:$J$12,MATCH(O96,$K$1:$K$12,0)-1)))</f>
        <v>#REF!</v>
      </c>
      <c r="O96" s="23">
        <v>95</v>
      </c>
      <c r="Q96" s="27" t="e">
        <f>M96=Sheet1!H96</f>
        <v>#REF!</v>
      </c>
      <c r="R96" s="27" t="e">
        <f>N96=Sheet1!I96</f>
        <v>#REF!</v>
      </c>
      <c r="S96" s="27" t="b">
        <f>O96=Sheet1!J96</f>
        <v>0</v>
      </c>
    </row>
    <row r="97" spans="13:19" x14ac:dyDescent="0.25">
      <c r="M97" s="23" t="e">
        <f t="shared" si="8"/>
        <v>#REF!</v>
      </c>
      <c r="N97" s="23" t="e">
        <f>IF(ISERROR(INDEX($J$2:$J$12,MATCH(O97,$K$1:$K$12,0)-1)),INDEX($I$2:$I$12,MATCH(O97-1,$K$1:$K$12,2)),IF((INDEX($J$2:$J$12,MATCH(O97,$K$1:$K$12,0)-1))=0,INDEX($I$2:$I$12,MATCH(O97-1,$K$1:$K$12,2)),INDEX($J$2:$J$12,MATCH(O97,$K$1:$K$12,0)-1)))</f>
        <v>#REF!</v>
      </c>
      <c r="O97" s="23">
        <v>96</v>
      </c>
      <c r="Q97" s="27" t="e">
        <f>M97=Sheet1!H97</f>
        <v>#REF!</v>
      </c>
      <c r="R97" s="27" t="e">
        <f>N97=Sheet1!I97</f>
        <v>#REF!</v>
      </c>
      <c r="S97" s="27" t="b">
        <f>O97=Sheet1!J97</f>
        <v>0</v>
      </c>
    </row>
    <row r="98" spans="13:19" x14ac:dyDescent="0.25">
      <c r="M98" s="23" t="e">
        <f t="shared" si="8"/>
        <v>#REF!</v>
      </c>
      <c r="N98" s="23" t="e">
        <f>IF(ISERROR(INDEX($J$2:$J$12,MATCH(O98,$K$1:$K$12,0)-1)),INDEX($I$2:$I$12,MATCH(O98-1,$K$1:$K$12,2)),IF((INDEX($J$2:$J$12,MATCH(O98,$K$1:$K$12,0)-1))=0,INDEX($I$2:$I$12,MATCH(O98-1,$K$1:$K$12,2)),INDEX($J$2:$J$12,MATCH(O98,$K$1:$K$12,0)-1)))</f>
        <v>#REF!</v>
      </c>
      <c r="O98" s="23">
        <v>97</v>
      </c>
      <c r="Q98" s="27" t="e">
        <f>M98=Sheet1!H98</f>
        <v>#REF!</v>
      </c>
      <c r="R98" s="27" t="e">
        <f>N98=Sheet1!I98</f>
        <v>#REF!</v>
      </c>
      <c r="S98" s="27" t="b">
        <f>O98=Sheet1!J98</f>
        <v>0</v>
      </c>
    </row>
    <row r="99" spans="13:19" x14ac:dyDescent="0.25">
      <c r="M99" s="23" t="e">
        <f t="shared" si="8"/>
        <v>#REF!</v>
      </c>
      <c r="N99" s="23" t="e">
        <f>IF(ISERROR(INDEX($J$2:$J$12,MATCH(O99,$K$1:$K$12,0)-1)),INDEX($I$2:$I$12,MATCH(O99-1,$K$1:$K$12,2)),IF((INDEX($J$2:$J$12,MATCH(O99,$K$1:$K$12,0)-1))=0,INDEX($I$2:$I$12,MATCH(O99-1,$K$1:$K$12,2)),INDEX($J$2:$J$12,MATCH(O99,$K$1:$K$12,0)-1)))</f>
        <v>#REF!</v>
      </c>
      <c r="O99" s="23">
        <v>98</v>
      </c>
      <c r="Q99" s="27" t="e">
        <f>M99=Sheet1!H99</f>
        <v>#REF!</v>
      </c>
      <c r="R99" s="27" t="e">
        <f>N99=Sheet1!I99</f>
        <v>#REF!</v>
      </c>
      <c r="S99" s="27" t="b">
        <f>O99=Sheet1!J99</f>
        <v>0</v>
      </c>
    </row>
    <row r="100" spans="13:19" x14ac:dyDescent="0.25">
      <c r="M100" s="23" t="e">
        <f t="shared" si="8"/>
        <v>#REF!</v>
      </c>
      <c r="N100" s="23" t="e">
        <f>IF(ISERROR(INDEX($J$2:$J$12,MATCH(O100,$K$1:$K$12,0)-1)),INDEX($I$2:$I$12,MATCH(O100-1,$K$1:$K$12,2)),IF((INDEX($J$2:$J$12,MATCH(O100,$K$1:$K$12,0)-1))=0,INDEX($I$2:$I$12,MATCH(O100-1,$K$1:$K$12,2)),INDEX($J$2:$J$12,MATCH(O100,$K$1:$K$12,0)-1)))</f>
        <v>#REF!</v>
      </c>
      <c r="O100" s="23">
        <v>99</v>
      </c>
      <c r="Q100" s="27" t="e">
        <f>M100=Sheet1!H100</f>
        <v>#REF!</v>
      </c>
      <c r="R100" s="27" t="e">
        <f>N100=Sheet1!I100</f>
        <v>#REF!</v>
      </c>
      <c r="S100" s="27" t="b">
        <f>O100=Sheet1!J100</f>
        <v>0</v>
      </c>
    </row>
    <row r="101" spans="13:19" x14ac:dyDescent="0.25">
      <c r="M101" s="23" t="e">
        <f t="shared" ref="M101" si="9">+INDEX($C$2:$C$12,MATCH(O101-1,$K$1:$K$12,2))</f>
        <v>#REF!</v>
      </c>
      <c r="N101" s="23" t="e">
        <f>IF(ISERROR(INDEX($J$2:$J$12,MATCH(O101,$K$1:$K$12,0)-1)),INDEX($I$2:$I$12,MATCH(O101-1,$K$1:$K$12,2)),IF((INDEX($J$2:$J$12,MATCH(O101,$K$1:$K$12,0)-1))=0,INDEX($I$2:$I$12,MATCH(O101-1,$K$1:$K$12,2)),INDEX($J$2:$J$12,MATCH(O101,$K$1:$K$12,0)-1)))</f>
        <v>#REF!</v>
      </c>
      <c r="O101" s="23">
        <v>100</v>
      </c>
      <c r="Q101" s="27" t="e">
        <f>M101=Sheet1!H101</f>
        <v>#REF!</v>
      </c>
      <c r="R101" s="27" t="e">
        <f>N101=Sheet1!I101</f>
        <v>#REF!</v>
      </c>
      <c r="S101" s="27" t="b">
        <f>O101=Sheet1!J101</f>
        <v>0</v>
      </c>
    </row>
  </sheetData>
  <phoneticPr fontId="4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Abdi</dc:creator>
  <cp:lastModifiedBy>amit bhola</cp:lastModifiedBy>
  <dcterms:created xsi:type="dcterms:W3CDTF">2020-11-07T16:40:34Z</dcterms:created>
  <dcterms:modified xsi:type="dcterms:W3CDTF">2020-11-07T19:41:31Z</dcterms:modified>
</cp:coreProperties>
</file>