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12"/>
  <workbookPr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1" documentId="8_{1B69B48F-892D-4FC2-BB04-E24BAA8AB519}" xr6:coauthVersionLast="45" xr6:coauthVersionMax="45" xr10:uidLastSave="{40A714ED-C641-47AB-9C10-A5CD3D5D8A94}"/>
  <bookViews>
    <workbookView xWindow="-60" yWindow="-60" windowWidth="28920" windowHeight="15870" activeTab="1" xr2:uid="{00000000-000D-0000-FFFF-FFFF00000000}"/>
  </bookViews>
  <sheets>
    <sheet name="Data" sheetId="1" r:id="rId1"/>
    <sheet name="An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" i="2" l="1" a="1"/>
  <c r="D2" i="2" s="1"/>
  <c r="C5" i="1" l="1"/>
  <c r="C6" i="1" s="1"/>
  <c r="C7" i="1" s="1"/>
  <c r="D7" i="1" s="1"/>
  <c r="E7" i="1" s="1"/>
  <c r="F4" i="1"/>
  <c r="G4" i="1" s="1"/>
  <c r="H4" i="1" s="1"/>
  <c r="C4" i="1"/>
  <c r="D4" i="1" s="1"/>
  <c r="E4" i="1" s="1"/>
  <c r="F3" i="1"/>
  <c r="I3" i="1" s="1"/>
  <c r="D3" i="1"/>
  <c r="H2" i="1"/>
  <c r="K2" i="1" s="1"/>
  <c r="N2" i="1" s="1"/>
  <c r="Q2" i="1" s="1"/>
  <c r="T2" i="1" s="1"/>
  <c r="W2" i="1" s="1"/>
  <c r="Z2" i="1" s="1"/>
  <c r="AC2" i="1" s="1"/>
  <c r="AF2" i="1" s="1"/>
  <c r="AI2" i="1" s="1"/>
  <c r="AL2" i="1" s="1"/>
  <c r="AO2" i="1" s="1"/>
  <c r="G2" i="1"/>
  <c r="J2" i="1" s="1"/>
  <c r="M2" i="1" s="1"/>
  <c r="P2" i="1" s="1"/>
  <c r="S2" i="1" s="1"/>
  <c r="V2" i="1" s="1"/>
  <c r="Y2" i="1" s="1"/>
  <c r="AB2" i="1" s="1"/>
  <c r="AE2" i="1" s="1"/>
  <c r="AH2" i="1" s="1"/>
  <c r="AK2" i="1" s="1"/>
  <c r="AN2" i="1" s="1"/>
  <c r="F2" i="1"/>
  <c r="J3" i="1" l="1"/>
  <c r="L3" i="1"/>
  <c r="O3" i="1" s="1"/>
  <c r="G3" i="1"/>
  <c r="H3" i="1" s="1"/>
  <c r="F5" i="1"/>
  <c r="I5" i="1" s="1"/>
  <c r="L5" i="1" s="1"/>
  <c r="O5" i="1" s="1"/>
  <c r="I4" i="1"/>
  <c r="R3" i="1"/>
  <c r="P3" i="1"/>
  <c r="K3" i="1"/>
  <c r="I2" i="1"/>
  <c r="L2" i="1" s="1"/>
  <c r="O2" i="1" s="1"/>
  <c r="R2" i="1" s="1"/>
  <c r="U2" i="1" s="1"/>
  <c r="X2" i="1" s="1"/>
  <c r="AA2" i="1" s="1"/>
  <c r="AD2" i="1" s="1"/>
  <c r="AG2" i="1" s="1"/>
  <c r="AJ2" i="1" s="1"/>
  <c r="AM2" i="1" s="1"/>
  <c r="E3" i="1"/>
  <c r="M3" i="1"/>
  <c r="L4" i="1"/>
  <c r="J4" i="1"/>
  <c r="K4" i="1" s="1"/>
  <c r="C8" i="1"/>
  <c r="F7" i="1"/>
  <c r="F6" i="1"/>
  <c r="D6" i="1"/>
  <c r="E6" i="1" s="1"/>
  <c r="D5" i="1"/>
  <c r="E5" i="1" s="1"/>
  <c r="G5" i="1" l="1"/>
  <c r="H5" i="1" s="1"/>
  <c r="M5" i="1"/>
  <c r="N5" i="1" s="1"/>
  <c r="J5" i="1"/>
  <c r="K5" i="1" s="1"/>
  <c r="O4" i="1"/>
  <c r="M4" i="1"/>
  <c r="N4" i="1" s="1"/>
  <c r="Q3" i="1"/>
  <c r="I6" i="1"/>
  <c r="G6" i="1"/>
  <c r="N3" i="1"/>
  <c r="I7" i="1"/>
  <c r="G7" i="1"/>
  <c r="U3" i="1"/>
  <c r="S3" i="1"/>
  <c r="C9" i="1"/>
  <c r="F8" i="1"/>
  <c r="D8" i="1"/>
  <c r="P5" i="1"/>
  <c r="Q5" i="1" s="1"/>
  <c r="R5" i="1"/>
  <c r="I8" i="1" l="1"/>
  <c r="G8" i="1"/>
  <c r="H8" i="1" s="1"/>
  <c r="J7" i="1"/>
  <c r="K7" i="1" s="1"/>
  <c r="L7" i="1"/>
  <c r="D9" i="1"/>
  <c r="C10" i="1"/>
  <c r="F9" i="1"/>
  <c r="H6" i="1"/>
  <c r="T3" i="1"/>
  <c r="L6" i="1"/>
  <c r="J6" i="1"/>
  <c r="R4" i="1"/>
  <c r="P4" i="1"/>
  <c r="U5" i="1"/>
  <c r="S5" i="1"/>
  <c r="V3" i="1"/>
  <c r="X3" i="1"/>
  <c r="E8" i="1"/>
  <c r="H7" i="1"/>
  <c r="X5" i="1" l="1"/>
  <c r="V5" i="1"/>
  <c r="W5" i="1" s="1"/>
  <c r="E9" i="1"/>
  <c r="K6" i="1"/>
  <c r="J8" i="1"/>
  <c r="L8" i="1"/>
  <c r="W3" i="1"/>
  <c r="M6" i="1"/>
  <c r="O6" i="1"/>
  <c r="I9" i="1"/>
  <c r="G9" i="1"/>
  <c r="T5" i="1"/>
  <c r="D10" i="1"/>
  <c r="C11" i="1"/>
  <c r="F10" i="1"/>
  <c r="O7" i="1"/>
  <c r="M7" i="1"/>
  <c r="Q4" i="1"/>
  <c r="S4" i="1"/>
  <c r="U4" i="1"/>
  <c r="AA3" i="1"/>
  <c r="Y3" i="1"/>
  <c r="Z3" i="1" l="1"/>
  <c r="V4" i="1"/>
  <c r="X4" i="1"/>
  <c r="N7" i="1"/>
  <c r="AD3" i="1"/>
  <c r="AB3" i="1"/>
  <c r="T4" i="1"/>
  <c r="R7" i="1"/>
  <c r="P7" i="1"/>
  <c r="Q7" i="1" s="1"/>
  <c r="N6" i="1"/>
  <c r="I10" i="1"/>
  <c r="G10" i="1"/>
  <c r="H10" i="1" s="1"/>
  <c r="F11" i="1"/>
  <c r="D11" i="1"/>
  <c r="C12" i="1"/>
  <c r="C13" i="1" s="1"/>
  <c r="H9" i="1"/>
  <c r="O8" i="1"/>
  <c r="M8" i="1"/>
  <c r="N8" i="1" s="1"/>
  <c r="E10" i="1"/>
  <c r="L9" i="1"/>
  <c r="J9" i="1"/>
  <c r="K8" i="1"/>
  <c r="AA5" i="1"/>
  <c r="Y5" i="1"/>
  <c r="P6" i="1"/>
  <c r="R6" i="1"/>
  <c r="Z5" i="1" l="1"/>
  <c r="I11" i="1"/>
  <c r="G11" i="1"/>
  <c r="H11" i="1" s="1"/>
  <c r="K9" i="1"/>
  <c r="L10" i="1"/>
  <c r="J10" i="1"/>
  <c r="R8" i="1"/>
  <c r="P8" i="1"/>
  <c r="Q8" i="1" s="1"/>
  <c r="O9" i="1"/>
  <c r="M9" i="1"/>
  <c r="N9" i="1" s="1"/>
  <c r="U7" i="1"/>
  <c r="S7" i="1"/>
  <c r="T7" i="1" s="1"/>
  <c r="AC3" i="1"/>
  <c r="U6" i="1"/>
  <c r="S6" i="1"/>
  <c r="F12" i="1"/>
  <c r="F13" i="1" s="1"/>
  <c r="D12" i="1"/>
  <c r="AA4" i="1"/>
  <c r="Y4" i="1"/>
  <c r="Q6" i="1"/>
  <c r="E11" i="1"/>
  <c r="W4" i="1"/>
  <c r="AB5" i="1"/>
  <c r="AC5" i="1" s="1"/>
  <c r="AD5" i="1"/>
  <c r="AG3" i="1"/>
  <c r="AE3" i="1"/>
  <c r="X6" i="1" l="1"/>
  <c r="V6" i="1"/>
  <c r="X7" i="1"/>
  <c r="V7" i="1"/>
  <c r="W7" i="1" s="1"/>
  <c r="Z4" i="1"/>
  <c r="S8" i="1"/>
  <c r="U8" i="1"/>
  <c r="AD4" i="1"/>
  <c r="AB4" i="1"/>
  <c r="AE5" i="1"/>
  <c r="AG5" i="1"/>
  <c r="E12" i="1"/>
  <c r="D13" i="1"/>
  <c r="L11" i="1"/>
  <c r="J11" i="1"/>
  <c r="AF3" i="1"/>
  <c r="G12" i="1"/>
  <c r="I12" i="1"/>
  <c r="R9" i="1"/>
  <c r="P9" i="1"/>
  <c r="K10" i="1"/>
  <c r="AH3" i="1"/>
  <c r="AJ3" i="1"/>
  <c r="M10" i="1"/>
  <c r="O10" i="1"/>
  <c r="T6" i="1"/>
  <c r="R10" i="1" l="1"/>
  <c r="P10" i="1"/>
  <c r="Q9" i="1"/>
  <c r="AJ5" i="1"/>
  <c r="AK5" i="1" s="1"/>
  <c r="AL5" i="1" s="1"/>
  <c r="AH5" i="1"/>
  <c r="AI5" i="1" s="1"/>
  <c r="X8" i="1"/>
  <c r="V8" i="1"/>
  <c r="W8" i="1" s="1"/>
  <c r="W6" i="1"/>
  <c r="Y7" i="1"/>
  <c r="Z7" i="1" s="1"/>
  <c r="AA7" i="1"/>
  <c r="AF5" i="1"/>
  <c r="AN5" i="1"/>
  <c r="E13" i="1"/>
  <c r="N10" i="1"/>
  <c r="S9" i="1"/>
  <c r="T9" i="1" s="1"/>
  <c r="U9" i="1"/>
  <c r="K11" i="1"/>
  <c r="T8" i="1"/>
  <c r="Y6" i="1"/>
  <c r="AA6" i="1"/>
  <c r="M11" i="1"/>
  <c r="N11" i="1" s="1"/>
  <c r="O11" i="1"/>
  <c r="AK3" i="1"/>
  <c r="L12" i="1"/>
  <c r="J12" i="1"/>
  <c r="I13" i="1"/>
  <c r="AC4" i="1"/>
  <c r="AI3" i="1"/>
  <c r="H12" i="1"/>
  <c r="H13" i="1" s="1"/>
  <c r="G13" i="1"/>
  <c r="AE4" i="1"/>
  <c r="AG4" i="1"/>
  <c r="K12" i="1" l="1"/>
  <c r="K13" i="1" s="1"/>
  <c r="J13" i="1"/>
  <c r="X9" i="1"/>
  <c r="V9" i="1"/>
  <c r="AF4" i="1"/>
  <c r="Q10" i="1"/>
  <c r="R11" i="1"/>
  <c r="P11" i="1"/>
  <c r="Q11" i="1" s="1"/>
  <c r="U10" i="1"/>
  <c r="S10" i="1"/>
  <c r="AA8" i="1"/>
  <c r="Y8" i="1"/>
  <c r="Z8" i="1" s="1"/>
  <c r="AD6" i="1"/>
  <c r="AB6" i="1"/>
  <c r="O12" i="1"/>
  <c r="M12" i="1"/>
  <c r="M13" i="1" s="1"/>
  <c r="L13" i="1"/>
  <c r="Z6" i="1"/>
  <c r="AD7" i="1"/>
  <c r="AB7" i="1"/>
  <c r="AC7" i="1" s="1"/>
  <c r="AO5" i="1"/>
  <c r="AM5" i="1"/>
  <c r="AJ4" i="1"/>
  <c r="AH4" i="1"/>
  <c r="AL3" i="1"/>
  <c r="AI4" i="1" l="1"/>
  <c r="AG6" i="1"/>
  <c r="AE6" i="1"/>
  <c r="AK4" i="1"/>
  <c r="AN3" i="1"/>
  <c r="AM3" i="1"/>
  <c r="AO3" i="1"/>
  <c r="U11" i="1"/>
  <c r="S11" i="1"/>
  <c r="T11" i="1" s="1"/>
  <c r="AG7" i="1"/>
  <c r="AE7" i="1"/>
  <c r="AF7" i="1" s="1"/>
  <c r="AD8" i="1"/>
  <c r="AB8" i="1"/>
  <c r="AC8" i="1" s="1"/>
  <c r="N12" i="1"/>
  <c r="T10" i="1"/>
  <c r="W9" i="1"/>
  <c r="P12" i="1"/>
  <c r="R12" i="1"/>
  <c r="R13" i="1" s="1"/>
  <c r="O13" i="1"/>
  <c r="X10" i="1"/>
  <c r="V10" i="1"/>
  <c r="AA9" i="1"/>
  <c r="Y9" i="1"/>
  <c r="AC6" i="1"/>
  <c r="AH7" i="1" l="1"/>
  <c r="AI7" i="1" s="1"/>
  <c r="AJ7" i="1"/>
  <c r="AK7" i="1" s="1"/>
  <c r="AL7" i="1" s="1"/>
  <c r="U12" i="1"/>
  <c r="U13" i="1" s="1"/>
  <c r="S12" i="1"/>
  <c r="Q12" i="1"/>
  <c r="Q13" i="1" s="1"/>
  <c r="P13" i="1"/>
  <c r="N13" i="1"/>
  <c r="V11" i="1"/>
  <c r="W11" i="1" s="1"/>
  <c r="X11" i="1"/>
  <c r="AL4" i="1"/>
  <c r="AG8" i="1"/>
  <c r="AE8" i="1"/>
  <c r="AF8" i="1" s="1"/>
  <c r="AF6" i="1"/>
  <c r="W10" i="1"/>
  <c r="AJ6" i="1"/>
  <c r="AH6" i="1"/>
  <c r="Z9" i="1"/>
  <c r="AB9" i="1"/>
  <c r="AD9" i="1"/>
  <c r="AA10" i="1"/>
  <c r="Y10" i="1"/>
  <c r="Z10" i="1" s="1"/>
  <c r="AO7" i="1" l="1"/>
  <c r="AN7" i="1"/>
  <c r="AM7" i="1"/>
  <c r="AI6" i="1"/>
  <c r="AB10" i="1"/>
  <c r="AC10" i="1" s="1"/>
  <c r="AD10" i="1"/>
  <c r="AK6" i="1"/>
  <c r="AA11" i="1"/>
  <c r="Y11" i="1"/>
  <c r="Z11" i="1" s="1"/>
  <c r="AH8" i="1"/>
  <c r="AI8" i="1" s="1"/>
  <c r="AJ8" i="1"/>
  <c r="AK8" i="1" s="1"/>
  <c r="AL8" i="1" s="1"/>
  <c r="AG9" i="1"/>
  <c r="AE9" i="1"/>
  <c r="AF9" i="1" s="1"/>
  <c r="AC9" i="1"/>
  <c r="AN4" i="1"/>
  <c r="AM4" i="1"/>
  <c r="AO4" i="1"/>
  <c r="T12" i="1"/>
  <c r="S13" i="1"/>
  <c r="X12" i="1"/>
  <c r="V12" i="1"/>
  <c r="T13" i="1" l="1"/>
  <c r="W12" i="1"/>
  <c r="W13" i="1" s="1"/>
  <c r="V13" i="1"/>
  <c r="AM8" i="1"/>
  <c r="AN8" i="1"/>
  <c r="AO8" i="1"/>
  <c r="AD11" i="1"/>
  <c r="AB11" i="1"/>
  <c r="AC11" i="1" s="1"/>
  <c r="AL6" i="1"/>
  <c r="AJ9" i="1"/>
  <c r="AK9" i="1" s="1"/>
  <c r="AL9" i="1" s="1"/>
  <c r="AH9" i="1"/>
  <c r="AI9" i="1" s="1"/>
  <c r="AG10" i="1"/>
  <c r="AE10" i="1"/>
  <c r="AA12" i="1"/>
  <c r="AA13" i="1" s="1"/>
  <c r="Y12" i="1"/>
  <c r="X13" i="1"/>
  <c r="AE11" i="1" l="1"/>
  <c r="AF11" i="1" s="1"/>
  <c r="AG11" i="1"/>
  <c r="Z12" i="1"/>
  <c r="Z13" i="1" s="1"/>
  <c r="Y13" i="1"/>
  <c r="AO6" i="1"/>
  <c r="AN6" i="1"/>
  <c r="AM6" i="1"/>
  <c r="AF10" i="1"/>
  <c r="AD12" i="1"/>
  <c r="AD13" i="1" s="1"/>
  <c r="AB12" i="1"/>
  <c r="AJ10" i="1"/>
  <c r="AK10" i="1" s="1"/>
  <c r="AL10" i="1" s="1"/>
  <c r="AH10" i="1"/>
  <c r="AI10" i="1" s="1"/>
  <c r="AO9" i="1"/>
  <c r="AN9" i="1"/>
  <c r="AM9" i="1"/>
  <c r="AJ11" i="1" l="1"/>
  <c r="AK11" i="1" s="1"/>
  <c r="AH11" i="1"/>
  <c r="AI11" i="1" s="1"/>
  <c r="AG13" i="1"/>
  <c r="AM10" i="1"/>
  <c r="AO10" i="1"/>
  <c r="AN10" i="1"/>
  <c r="AC12" i="1"/>
  <c r="AC13" i="1" s="1"/>
  <c r="AB13" i="1"/>
  <c r="AE12" i="1"/>
  <c r="AG12" i="1"/>
  <c r="AL11" i="1" l="1"/>
  <c r="AJ12" i="1"/>
  <c r="AH12" i="1"/>
  <c r="AF12" i="1"/>
  <c r="AF13" i="1" s="1"/>
  <c r="AE13" i="1"/>
  <c r="AK12" i="1" l="1"/>
  <c r="AJ13" i="1"/>
  <c r="AM11" i="1"/>
  <c r="AN11" i="1"/>
  <c r="AO11" i="1"/>
  <c r="AI12" i="1"/>
  <c r="AI13" i="1" s="1"/>
  <c r="AH13" i="1"/>
  <c r="AL12" i="1" l="1"/>
  <c r="AK13" i="1"/>
  <c r="AO12" i="1" l="1"/>
  <c r="AM12" i="1"/>
  <c r="AM13" i="1" s="1"/>
  <c r="AN12" i="1"/>
  <c r="AN13" i="1" s="1"/>
  <c r="AL13" i="1"/>
  <c r="AO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<sst xmlns="http://schemas.openxmlformats.org/spreadsheetml/2006/main" count="35" uniqueCount="22">
  <si>
    <t>Months</t>
  </si>
  <si>
    <t>UoM</t>
  </si>
  <si>
    <t>FY-21</t>
  </si>
  <si>
    <t>Particulars</t>
  </si>
  <si>
    <t>Product A</t>
  </si>
  <si>
    <t>Product B</t>
  </si>
  <si>
    <t>Product C</t>
  </si>
  <si>
    <t>Material - 1</t>
  </si>
  <si>
    <t>Kg</t>
  </si>
  <si>
    <t>Material - 2</t>
  </si>
  <si>
    <t>Material - 3</t>
  </si>
  <si>
    <t>Material - 4</t>
  </si>
  <si>
    <t>Material - 5</t>
  </si>
  <si>
    <t>Material - 6</t>
  </si>
  <si>
    <t>Material - 7</t>
  </si>
  <si>
    <t>Material - 8</t>
  </si>
  <si>
    <t>Material - 9</t>
  </si>
  <si>
    <t>Material - 10</t>
  </si>
  <si>
    <t>Total</t>
  </si>
  <si>
    <t>Products</t>
  </si>
  <si>
    <t>Materials</t>
  </si>
  <si>
    <t>Kgs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</si>
</sst>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00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1" xfId="0" applyFont="1" applyFill="1" applyBorder="1" applyAlignment="1">
      <alignment horizontal="center"/>
    </xf>
    <xf numFmtId="17" fontId="0" fillId="0" borderId="0" xfId="0" applyNumberFormat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17" fontId="0" fillId="5" borderId="8" xfId="0" applyNumberFormat="1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3" fillId="6" borderId="0" xfId="0" applyFont="1" applyFill="1" applyAlignment="1">
      <alignment horizontal="center"/>
    </xf>
    <xf numFmtId="0" fontId="0" fillId="0" borderId="0" xfId="0" applyAlignment="1">
      <alignment horizontal="center"/>
    </xf>
    <xf numFmtId="17" fontId="1" fillId="2" borderId="2" xfId="0" applyNumberFormat="1" applyFont="1" applyFill="1" applyBorder="1" applyAlignment="1">
      <alignment horizontal="centerContinuous"/>
    </xf>
    <xf numFmtId="17" fontId="1" fillId="2" borderId="10" xfId="0" applyNumberFormat="1" applyFont="1" applyFill="1" applyBorder="1" applyAlignment="1">
      <alignment horizontal="centerContinuous"/>
    </xf>
    <xf numFmtId="0" fontId="1" fillId="2" borderId="11" xfId="0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0" fillId="0" borderId="9" xfId="0" applyBorder="1"/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R29"/>
  <sheetViews>
    <sheetView showGridLines="0" topLeftCell="Q1" workbookViewId="0">
      <selection activeCell="AM1" sqref="AM1"/>
    </sheetView>
  </sheetViews>
  <sheetFormatPr defaultRowHeight="15" x14ac:dyDescent="0.25"/>
  <cols>
    <col min="1" max="1" width="12" style="13" bestFit="1" customWidth="1"/>
    <col min="2" max="2" width="5.140625" style="13" bestFit="1" customWidth="1"/>
    <col min="3" max="3" width="9.5703125" bestFit="1" customWidth="1"/>
    <col min="4" max="5" width="9.42578125" bestFit="1" customWidth="1"/>
    <col min="6" max="6" width="9.5703125" bestFit="1" customWidth="1"/>
    <col min="7" max="8" width="9.42578125" bestFit="1" customWidth="1"/>
    <col min="9" max="9" width="9.5703125" bestFit="1" customWidth="1"/>
    <col min="10" max="11" width="9.42578125" bestFit="1" customWidth="1"/>
    <col min="12" max="12" width="9.5703125" bestFit="1" customWidth="1"/>
    <col min="13" max="14" width="9.42578125" bestFit="1" customWidth="1"/>
    <col min="15" max="15" width="9.5703125" bestFit="1" customWidth="1"/>
    <col min="16" max="17" width="9.42578125" bestFit="1" customWidth="1"/>
    <col min="18" max="18" width="9.5703125" bestFit="1" customWidth="1"/>
    <col min="19" max="20" width="9.42578125" bestFit="1" customWidth="1"/>
    <col min="21" max="21" width="9.5703125" bestFit="1" customWidth="1"/>
    <col min="22" max="23" width="9.42578125" bestFit="1" customWidth="1"/>
    <col min="24" max="24" width="9.5703125" bestFit="1" customWidth="1"/>
    <col min="25" max="26" width="9.42578125" bestFit="1" customWidth="1"/>
    <col min="27" max="27" width="9.5703125" bestFit="1" customWidth="1"/>
    <col min="28" max="29" width="9.42578125" bestFit="1" customWidth="1"/>
    <col min="30" max="30" width="9.5703125" bestFit="1" customWidth="1"/>
    <col min="31" max="32" width="9.42578125" bestFit="1" customWidth="1"/>
    <col min="33" max="33" width="9.5703125" bestFit="1" customWidth="1"/>
    <col min="34" max="35" width="9.42578125" bestFit="1" customWidth="1"/>
    <col min="36" max="36" width="9.5703125" bestFit="1" customWidth="1"/>
    <col min="37" max="38" width="9.42578125" bestFit="1" customWidth="1"/>
  </cols>
  <sheetData>
    <row r="1" spans="1:44" x14ac:dyDescent="0.25">
      <c r="A1" s="1" t="s">
        <v>0</v>
      </c>
      <c r="B1" s="20" t="s">
        <v>1</v>
      </c>
      <c r="C1" s="14">
        <v>43922</v>
      </c>
      <c r="D1" s="14"/>
      <c r="E1" s="14"/>
      <c r="F1" s="14">
        <v>43952</v>
      </c>
      <c r="G1" s="14"/>
      <c r="H1" s="14"/>
      <c r="I1" s="14">
        <v>43983</v>
      </c>
      <c r="J1" s="14"/>
      <c r="K1" s="14"/>
      <c r="L1" s="14">
        <v>44013</v>
      </c>
      <c r="M1" s="14"/>
      <c r="N1" s="14"/>
      <c r="O1" s="14">
        <v>44044</v>
      </c>
      <c r="P1" s="14"/>
      <c r="Q1" s="14"/>
      <c r="R1" s="14">
        <v>44075</v>
      </c>
      <c r="S1" s="14"/>
      <c r="T1" s="14"/>
      <c r="U1" s="14">
        <v>44105</v>
      </c>
      <c r="V1" s="14"/>
      <c r="W1" s="14"/>
      <c r="X1" s="14">
        <v>44136</v>
      </c>
      <c r="Y1" s="14"/>
      <c r="Z1" s="14"/>
      <c r="AA1" s="14">
        <v>44166</v>
      </c>
      <c r="AB1" s="14"/>
      <c r="AC1" s="14"/>
      <c r="AD1" s="14">
        <v>44197</v>
      </c>
      <c r="AE1" s="14"/>
      <c r="AF1" s="14"/>
      <c r="AG1" s="14">
        <v>44228</v>
      </c>
      <c r="AH1" s="14"/>
      <c r="AI1" s="14"/>
      <c r="AJ1" s="14">
        <v>44256</v>
      </c>
      <c r="AK1" s="14"/>
      <c r="AL1" s="14"/>
      <c r="AM1" s="14" t="s">
        <v>2</v>
      </c>
      <c r="AN1" s="14"/>
      <c r="AO1" s="15"/>
      <c r="AP1" s="19"/>
      <c r="AR1" s="2">
        <v>43922</v>
      </c>
    </row>
    <row r="2" spans="1:44" x14ac:dyDescent="0.25">
      <c r="A2" s="3" t="s">
        <v>3</v>
      </c>
      <c r="B2" s="21"/>
      <c r="C2" s="4" t="s">
        <v>4</v>
      </c>
      <c r="D2" s="4" t="s">
        <v>5</v>
      </c>
      <c r="E2" s="4" t="s">
        <v>6</v>
      </c>
      <c r="F2" s="4" t="str">
        <f t="shared" ref="F2:AO2" si="0">C2</f>
        <v>Product A</v>
      </c>
      <c r="G2" s="4" t="str">
        <f t="shared" si="0"/>
        <v>Product B</v>
      </c>
      <c r="H2" s="4" t="str">
        <f t="shared" si="0"/>
        <v>Product C</v>
      </c>
      <c r="I2" s="4" t="str">
        <f t="shared" si="0"/>
        <v>Product A</v>
      </c>
      <c r="J2" s="4" t="str">
        <f t="shared" si="0"/>
        <v>Product B</v>
      </c>
      <c r="K2" s="4" t="str">
        <f t="shared" si="0"/>
        <v>Product C</v>
      </c>
      <c r="L2" s="4" t="str">
        <f t="shared" si="0"/>
        <v>Product A</v>
      </c>
      <c r="M2" s="4" t="str">
        <f t="shared" si="0"/>
        <v>Product B</v>
      </c>
      <c r="N2" s="4" t="str">
        <f t="shared" si="0"/>
        <v>Product C</v>
      </c>
      <c r="O2" s="4" t="str">
        <f t="shared" si="0"/>
        <v>Product A</v>
      </c>
      <c r="P2" s="4" t="str">
        <f t="shared" si="0"/>
        <v>Product B</v>
      </c>
      <c r="Q2" s="4" t="str">
        <f t="shared" si="0"/>
        <v>Product C</v>
      </c>
      <c r="R2" s="4" t="str">
        <f t="shared" si="0"/>
        <v>Product A</v>
      </c>
      <c r="S2" s="4" t="str">
        <f t="shared" si="0"/>
        <v>Product B</v>
      </c>
      <c r="T2" s="4" t="str">
        <f t="shared" si="0"/>
        <v>Product C</v>
      </c>
      <c r="U2" s="4" t="str">
        <f t="shared" si="0"/>
        <v>Product A</v>
      </c>
      <c r="V2" s="4" t="str">
        <f t="shared" si="0"/>
        <v>Product B</v>
      </c>
      <c r="W2" s="4" t="str">
        <f t="shared" si="0"/>
        <v>Product C</v>
      </c>
      <c r="X2" s="4" t="str">
        <f t="shared" si="0"/>
        <v>Product A</v>
      </c>
      <c r="Y2" s="4" t="str">
        <f t="shared" si="0"/>
        <v>Product B</v>
      </c>
      <c r="Z2" s="4" t="str">
        <f t="shared" si="0"/>
        <v>Product C</v>
      </c>
      <c r="AA2" s="4" t="str">
        <f t="shared" si="0"/>
        <v>Product A</v>
      </c>
      <c r="AB2" s="4" t="str">
        <f t="shared" si="0"/>
        <v>Product B</v>
      </c>
      <c r="AC2" s="4" t="str">
        <f t="shared" si="0"/>
        <v>Product C</v>
      </c>
      <c r="AD2" s="4" t="str">
        <f t="shared" si="0"/>
        <v>Product A</v>
      </c>
      <c r="AE2" s="4" t="str">
        <f t="shared" si="0"/>
        <v>Product B</v>
      </c>
      <c r="AF2" s="4" t="str">
        <f t="shared" si="0"/>
        <v>Product C</v>
      </c>
      <c r="AG2" s="4" t="str">
        <f t="shared" si="0"/>
        <v>Product A</v>
      </c>
      <c r="AH2" s="4" t="str">
        <f t="shared" si="0"/>
        <v>Product B</v>
      </c>
      <c r="AI2" s="4" t="str">
        <f t="shared" si="0"/>
        <v>Product C</v>
      </c>
      <c r="AJ2" s="4" t="str">
        <f t="shared" si="0"/>
        <v>Product A</v>
      </c>
      <c r="AK2" s="4" t="str">
        <f t="shared" si="0"/>
        <v>Product B</v>
      </c>
      <c r="AL2" s="4" t="str">
        <f t="shared" si="0"/>
        <v>Product C</v>
      </c>
      <c r="AM2" s="4" t="str">
        <f t="shared" si="0"/>
        <v>Product A</v>
      </c>
      <c r="AN2" s="4" t="str">
        <f t="shared" si="0"/>
        <v>Product B</v>
      </c>
      <c r="AO2" s="16" t="str">
        <f t="shared" si="0"/>
        <v>Product C</v>
      </c>
      <c r="AP2" s="19"/>
      <c r="AR2" s="2">
        <v>43952</v>
      </c>
    </row>
    <row r="3" spans="1:44" x14ac:dyDescent="0.25">
      <c r="A3" s="5" t="s">
        <v>7</v>
      </c>
      <c r="B3" s="6" t="s">
        <v>8</v>
      </c>
      <c r="C3" s="6">
        <v>100</v>
      </c>
      <c r="D3" s="6">
        <f>C3+25</f>
        <v>125</v>
      </c>
      <c r="E3" s="6">
        <f>D3+5</f>
        <v>130</v>
      </c>
      <c r="F3" s="6">
        <f>C3+15</f>
        <v>115</v>
      </c>
      <c r="G3" s="6">
        <f>F3+25</f>
        <v>140</v>
      </c>
      <c r="H3" s="6">
        <f>G3+5</f>
        <v>145</v>
      </c>
      <c r="I3" s="6">
        <f>F3+15</f>
        <v>130</v>
      </c>
      <c r="J3" s="6">
        <f>I3+25</f>
        <v>155</v>
      </c>
      <c r="K3" s="6">
        <f>J3+5</f>
        <v>160</v>
      </c>
      <c r="L3" s="6">
        <f>I3+15</f>
        <v>145</v>
      </c>
      <c r="M3" s="6">
        <f>L3+25</f>
        <v>170</v>
      </c>
      <c r="N3" s="6">
        <f>M3+5</f>
        <v>175</v>
      </c>
      <c r="O3" s="6">
        <f>L3+15</f>
        <v>160</v>
      </c>
      <c r="P3" s="6">
        <f>O3+25</f>
        <v>185</v>
      </c>
      <c r="Q3" s="6">
        <f>P3+5</f>
        <v>190</v>
      </c>
      <c r="R3" s="6">
        <f>O3+15</f>
        <v>175</v>
      </c>
      <c r="S3" s="6">
        <f>R3+25</f>
        <v>200</v>
      </c>
      <c r="T3" s="6">
        <f>S3+5</f>
        <v>205</v>
      </c>
      <c r="U3" s="6">
        <f>R3+15</f>
        <v>190</v>
      </c>
      <c r="V3" s="6">
        <f>U3+25</f>
        <v>215</v>
      </c>
      <c r="W3" s="6">
        <f>V3+5</f>
        <v>220</v>
      </c>
      <c r="X3" s="6">
        <f>U3+15</f>
        <v>205</v>
      </c>
      <c r="Y3" s="6">
        <f>X3+25</f>
        <v>230</v>
      </c>
      <c r="Z3" s="6">
        <f>Y3+5</f>
        <v>235</v>
      </c>
      <c r="AA3" s="6">
        <f>X3+15</f>
        <v>220</v>
      </c>
      <c r="AB3" s="6">
        <f>AA3+25</f>
        <v>245</v>
      </c>
      <c r="AC3" s="6">
        <f>AB3+5</f>
        <v>250</v>
      </c>
      <c r="AD3" s="6">
        <f>AA3+15</f>
        <v>235</v>
      </c>
      <c r="AE3" s="6">
        <f>AD3+25</f>
        <v>260</v>
      </c>
      <c r="AF3" s="6">
        <f>AE3+5</f>
        <v>265</v>
      </c>
      <c r="AG3" s="6">
        <f>AD3+15</f>
        <v>250</v>
      </c>
      <c r="AH3" s="6">
        <f>AG3+25</f>
        <v>275</v>
      </c>
      <c r="AI3" s="6">
        <f>AH3+5</f>
        <v>280</v>
      </c>
      <c r="AJ3" s="6">
        <f>AG3+15</f>
        <v>265</v>
      </c>
      <c r="AK3" s="6">
        <f>AJ3+25</f>
        <v>290</v>
      </c>
      <c r="AL3" s="6">
        <f>AK3+5</f>
        <v>295</v>
      </c>
      <c r="AM3" s="6">
        <f>SUMIF($C$2:$AL$2,AM$2,$C3:$AL3)</f>
        <v>2190</v>
      </c>
      <c r="AN3" s="6">
        <f t="shared" ref="AN3:AO12" si="1">SUMIF($C$2:$AL$2,AN$2,$C3:$AL3)</f>
        <v>2490</v>
      </c>
      <c r="AO3" s="17">
        <f t="shared" si="1"/>
        <v>2550</v>
      </c>
      <c r="AP3" s="19"/>
      <c r="AR3" s="2">
        <v>43983</v>
      </c>
    </row>
    <row r="4" spans="1:44" x14ac:dyDescent="0.25">
      <c r="A4" s="5" t="s">
        <v>9</v>
      </c>
      <c r="B4" s="6" t="s">
        <v>8</v>
      </c>
      <c r="C4" s="6">
        <f>C3+15</f>
        <v>115</v>
      </c>
      <c r="D4" s="6">
        <f t="shared" ref="D4:D12" si="2">C4+25</f>
        <v>140</v>
      </c>
      <c r="E4" s="6">
        <f t="shared" ref="E4:E12" si="3">D4+5</f>
        <v>145</v>
      </c>
      <c r="F4" s="6">
        <f t="shared" ref="F4:F12" si="4">C4+15</f>
        <v>130</v>
      </c>
      <c r="G4" s="6">
        <f t="shared" ref="G4:G12" si="5">F4+25</f>
        <v>155</v>
      </c>
      <c r="H4" s="6">
        <f t="shared" ref="H4:H12" si="6">G4+5</f>
        <v>160</v>
      </c>
      <c r="I4" s="6">
        <f t="shared" ref="I4:I12" si="7">F4+15</f>
        <v>145</v>
      </c>
      <c r="J4" s="6">
        <f t="shared" ref="J4:J12" si="8">I4+25</f>
        <v>170</v>
      </c>
      <c r="K4" s="6">
        <f t="shared" ref="K4:K12" si="9">J4+5</f>
        <v>175</v>
      </c>
      <c r="L4" s="6">
        <f t="shared" ref="L4:L12" si="10">I4+15</f>
        <v>160</v>
      </c>
      <c r="M4" s="6">
        <f t="shared" ref="M4:M12" si="11">L4+25</f>
        <v>185</v>
      </c>
      <c r="N4" s="6">
        <f t="shared" ref="N4:N12" si="12">M4+5</f>
        <v>190</v>
      </c>
      <c r="O4" s="6">
        <f t="shared" ref="O4:O12" si="13">L4+15</f>
        <v>175</v>
      </c>
      <c r="P4" s="6">
        <f t="shared" ref="P4:P12" si="14">O4+25</f>
        <v>200</v>
      </c>
      <c r="Q4" s="6">
        <f t="shared" ref="Q4:Q12" si="15">P4+5</f>
        <v>205</v>
      </c>
      <c r="R4" s="6">
        <f t="shared" ref="R4:R12" si="16">O4+15</f>
        <v>190</v>
      </c>
      <c r="S4" s="6">
        <f t="shared" ref="S4:S12" si="17">R4+25</f>
        <v>215</v>
      </c>
      <c r="T4" s="6">
        <f t="shared" ref="T4:T12" si="18">S4+5</f>
        <v>220</v>
      </c>
      <c r="U4" s="6">
        <f t="shared" ref="U4:U12" si="19">R4+15</f>
        <v>205</v>
      </c>
      <c r="V4" s="6">
        <f t="shared" ref="V4:V12" si="20">U4+25</f>
        <v>230</v>
      </c>
      <c r="W4" s="6">
        <f t="shared" ref="W4:W12" si="21">V4+5</f>
        <v>235</v>
      </c>
      <c r="X4" s="6">
        <f t="shared" ref="X4:X12" si="22">U4+15</f>
        <v>220</v>
      </c>
      <c r="Y4" s="6">
        <f t="shared" ref="Y4:Y12" si="23">X4+25</f>
        <v>245</v>
      </c>
      <c r="Z4" s="6">
        <f t="shared" ref="Z4:Z12" si="24">Y4+5</f>
        <v>250</v>
      </c>
      <c r="AA4" s="6">
        <f t="shared" ref="AA4:AA12" si="25">X4+15</f>
        <v>235</v>
      </c>
      <c r="AB4" s="6">
        <f t="shared" ref="AB4:AB12" si="26">AA4+25</f>
        <v>260</v>
      </c>
      <c r="AC4" s="6">
        <f t="shared" ref="AC4:AC12" si="27">AB4+5</f>
        <v>265</v>
      </c>
      <c r="AD4" s="6">
        <f t="shared" ref="AD4:AD12" si="28">AA4+15</f>
        <v>250</v>
      </c>
      <c r="AE4" s="6">
        <f t="shared" ref="AE4:AE12" si="29">AD4+25</f>
        <v>275</v>
      </c>
      <c r="AF4" s="6">
        <f t="shared" ref="AF4:AF12" si="30">AE4+5</f>
        <v>280</v>
      </c>
      <c r="AG4" s="6">
        <f t="shared" ref="AG4:AG12" si="31">AD4+15</f>
        <v>265</v>
      </c>
      <c r="AH4" s="6">
        <f t="shared" ref="AH4:AH12" si="32">AG4+25</f>
        <v>290</v>
      </c>
      <c r="AI4" s="6">
        <f t="shared" ref="AI4:AI12" si="33">AH4+5</f>
        <v>295</v>
      </c>
      <c r="AJ4" s="6">
        <f t="shared" ref="AJ4:AJ12" si="34">AG4+15</f>
        <v>280</v>
      </c>
      <c r="AK4" s="6">
        <f t="shared" ref="AK4:AK12" si="35">AJ4+25</f>
        <v>305</v>
      </c>
      <c r="AL4" s="6">
        <f t="shared" ref="AL4:AL12" si="36">AK4+5</f>
        <v>310</v>
      </c>
      <c r="AM4" s="6">
        <f t="shared" ref="AM4:AM12" si="37">SUMIF($C$2:$AL$2,AM$2,$C4:$AL4)</f>
        <v>2370</v>
      </c>
      <c r="AN4" s="6">
        <f t="shared" si="1"/>
        <v>2670</v>
      </c>
      <c r="AO4" s="17">
        <f t="shared" si="1"/>
        <v>2730</v>
      </c>
      <c r="AP4" s="19"/>
      <c r="AR4" s="2">
        <v>44013</v>
      </c>
    </row>
    <row r="5" spans="1:44" x14ac:dyDescent="0.25">
      <c r="A5" s="5" t="s">
        <v>10</v>
      </c>
      <c r="B5" s="6" t="s">
        <v>8</v>
      </c>
      <c r="C5" s="6">
        <f t="shared" ref="C5:C12" si="38">C4+15</f>
        <v>130</v>
      </c>
      <c r="D5" s="6">
        <f t="shared" si="2"/>
        <v>155</v>
      </c>
      <c r="E5" s="6">
        <f t="shared" si="3"/>
        <v>160</v>
      </c>
      <c r="F5" s="6">
        <f t="shared" si="4"/>
        <v>145</v>
      </c>
      <c r="G5" s="6">
        <f t="shared" si="5"/>
        <v>170</v>
      </c>
      <c r="H5" s="6">
        <f t="shared" si="6"/>
        <v>175</v>
      </c>
      <c r="I5" s="6">
        <f t="shared" si="7"/>
        <v>160</v>
      </c>
      <c r="J5" s="6">
        <f t="shared" si="8"/>
        <v>185</v>
      </c>
      <c r="K5" s="6">
        <f t="shared" si="9"/>
        <v>190</v>
      </c>
      <c r="L5" s="6">
        <f t="shared" si="10"/>
        <v>175</v>
      </c>
      <c r="M5" s="6">
        <f t="shared" si="11"/>
        <v>200</v>
      </c>
      <c r="N5" s="6">
        <f t="shared" si="12"/>
        <v>205</v>
      </c>
      <c r="O5" s="6">
        <f t="shared" si="13"/>
        <v>190</v>
      </c>
      <c r="P5" s="6">
        <f t="shared" si="14"/>
        <v>215</v>
      </c>
      <c r="Q5" s="6">
        <f t="shared" si="15"/>
        <v>220</v>
      </c>
      <c r="R5" s="6">
        <f t="shared" si="16"/>
        <v>205</v>
      </c>
      <c r="S5" s="6">
        <f t="shared" si="17"/>
        <v>230</v>
      </c>
      <c r="T5" s="6">
        <f t="shared" si="18"/>
        <v>235</v>
      </c>
      <c r="U5" s="6">
        <f t="shared" si="19"/>
        <v>220</v>
      </c>
      <c r="V5" s="6">
        <f t="shared" si="20"/>
        <v>245</v>
      </c>
      <c r="W5" s="6">
        <f t="shared" si="21"/>
        <v>250</v>
      </c>
      <c r="X5" s="6">
        <f t="shared" si="22"/>
        <v>235</v>
      </c>
      <c r="Y5" s="6">
        <f t="shared" si="23"/>
        <v>260</v>
      </c>
      <c r="Z5" s="6">
        <f t="shared" si="24"/>
        <v>265</v>
      </c>
      <c r="AA5" s="6">
        <f t="shared" si="25"/>
        <v>250</v>
      </c>
      <c r="AB5" s="6">
        <f t="shared" si="26"/>
        <v>275</v>
      </c>
      <c r="AC5" s="6">
        <f t="shared" si="27"/>
        <v>280</v>
      </c>
      <c r="AD5" s="6">
        <f t="shared" si="28"/>
        <v>265</v>
      </c>
      <c r="AE5" s="6">
        <f t="shared" si="29"/>
        <v>290</v>
      </c>
      <c r="AF5" s="6">
        <f t="shared" si="30"/>
        <v>295</v>
      </c>
      <c r="AG5" s="6">
        <f t="shared" si="31"/>
        <v>280</v>
      </c>
      <c r="AH5" s="6">
        <f t="shared" si="32"/>
        <v>305</v>
      </c>
      <c r="AI5" s="6">
        <f t="shared" si="33"/>
        <v>310</v>
      </c>
      <c r="AJ5" s="6">
        <f t="shared" si="34"/>
        <v>295</v>
      </c>
      <c r="AK5" s="6">
        <f t="shared" si="35"/>
        <v>320</v>
      </c>
      <c r="AL5" s="6">
        <f t="shared" si="36"/>
        <v>325</v>
      </c>
      <c r="AM5" s="6">
        <f t="shared" si="37"/>
        <v>2550</v>
      </c>
      <c r="AN5" s="6">
        <f t="shared" si="1"/>
        <v>2850</v>
      </c>
      <c r="AO5" s="17">
        <f t="shared" si="1"/>
        <v>2910</v>
      </c>
      <c r="AP5" s="19"/>
      <c r="AR5" s="2">
        <v>44044</v>
      </c>
    </row>
    <row r="6" spans="1:44" x14ac:dyDescent="0.25">
      <c r="A6" s="5" t="s">
        <v>11</v>
      </c>
      <c r="B6" s="6" t="s">
        <v>8</v>
      </c>
      <c r="C6" s="6">
        <f t="shared" si="38"/>
        <v>145</v>
      </c>
      <c r="D6" s="6">
        <f t="shared" si="2"/>
        <v>170</v>
      </c>
      <c r="E6" s="6">
        <f t="shared" si="3"/>
        <v>175</v>
      </c>
      <c r="F6" s="6">
        <f t="shared" si="4"/>
        <v>160</v>
      </c>
      <c r="G6" s="6">
        <f t="shared" si="5"/>
        <v>185</v>
      </c>
      <c r="H6" s="6">
        <f t="shared" si="6"/>
        <v>190</v>
      </c>
      <c r="I6" s="6">
        <f t="shared" si="7"/>
        <v>175</v>
      </c>
      <c r="J6" s="6">
        <f t="shared" si="8"/>
        <v>200</v>
      </c>
      <c r="K6" s="6">
        <f t="shared" si="9"/>
        <v>205</v>
      </c>
      <c r="L6" s="6">
        <f t="shared" si="10"/>
        <v>190</v>
      </c>
      <c r="M6" s="6">
        <f t="shared" si="11"/>
        <v>215</v>
      </c>
      <c r="N6" s="6">
        <f t="shared" si="12"/>
        <v>220</v>
      </c>
      <c r="O6" s="6">
        <f t="shared" si="13"/>
        <v>205</v>
      </c>
      <c r="P6" s="6">
        <f t="shared" si="14"/>
        <v>230</v>
      </c>
      <c r="Q6" s="6">
        <f t="shared" si="15"/>
        <v>235</v>
      </c>
      <c r="R6" s="6">
        <f t="shared" si="16"/>
        <v>220</v>
      </c>
      <c r="S6" s="6">
        <f t="shared" si="17"/>
        <v>245</v>
      </c>
      <c r="T6" s="6">
        <f t="shared" si="18"/>
        <v>250</v>
      </c>
      <c r="U6" s="6">
        <f t="shared" si="19"/>
        <v>235</v>
      </c>
      <c r="V6" s="6">
        <f t="shared" si="20"/>
        <v>260</v>
      </c>
      <c r="W6" s="6">
        <f t="shared" si="21"/>
        <v>265</v>
      </c>
      <c r="X6" s="6">
        <f t="shared" si="22"/>
        <v>250</v>
      </c>
      <c r="Y6" s="6">
        <f t="shared" si="23"/>
        <v>275</v>
      </c>
      <c r="Z6" s="6">
        <f t="shared" si="24"/>
        <v>280</v>
      </c>
      <c r="AA6" s="6">
        <f t="shared" si="25"/>
        <v>265</v>
      </c>
      <c r="AB6" s="6">
        <f t="shared" si="26"/>
        <v>290</v>
      </c>
      <c r="AC6" s="6">
        <f t="shared" si="27"/>
        <v>295</v>
      </c>
      <c r="AD6" s="6">
        <f t="shared" si="28"/>
        <v>280</v>
      </c>
      <c r="AE6" s="6">
        <f t="shared" si="29"/>
        <v>305</v>
      </c>
      <c r="AF6" s="6">
        <f t="shared" si="30"/>
        <v>310</v>
      </c>
      <c r="AG6" s="6">
        <f t="shared" si="31"/>
        <v>295</v>
      </c>
      <c r="AH6" s="6">
        <f t="shared" si="32"/>
        <v>320</v>
      </c>
      <c r="AI6" s="6">
        <f t="shared" si="33"/>
        <v>325</v>
      </c>
      <c r="AJ6" s="6">
        <f t="shared" si="34"/>
        <v>310</v>
      </c>
      <c r="AK6" s="6">
        <f t="shared" si="35"/>
        <v>335</v>
      </c>
      <c r="AL6" s="6">
        <f t="shared" si="36"/>
        <v>340</v>
      </c>
      <c r="AM6" s="6">
        <f t="shared" si="37"/>
        <v>2730</v>
      </c>
      <c r="AN6" s="6">
        <f t="shared" si="1"/>
        <v>3030</v>
      </c>
      <c r="AO6" s="17">
        <f t="shared" si="1"/>
        <v>3090</v>
      </c>
      <c r="AP6" s="19"/>
      <c r="AR6" s="2">
        <v>44075</v>
      </c>
    </row>
    <row r="7" spans="1:44" x14ac:dyDescent="0.25">
      <c r="A7" s="5" t="s">
        <v>12</v>
      </c>
      <c r="B7" s="6" t="s">
        <v>8</v>
      </c>
      <c r="C7" s="6">
        <f t="shared" si="38"/>
        <v>160</v>
      </c>
      <c r="D7" s="6">
        <f t="shared" si="2"/>
        <v>185</v>
      </c>
      <c r="E7" s="6">
        <f t="shared" si="3"/>
        <v>190</v>
      </c>
      <c r="F7" s="6">
        <f t="shared" si="4"/>
        <v>175</v>
      </c>
      <c r="G7" s="6">
        <f t="shared" si="5"/>
        <v>200</v>
      </c>
      <c r="H7" s="6">
        <f t="shared" si="6"/>
        <v>205</v>
      </c>
      <c r="I7" s="6">
        <f t="shared" si="7"/>
        <v>190</v>
      </c>
      <c r="J7" s="6">
        <f t="shared" si="8"/>
        <v>215</v>
      </c>
      <c r="K7" s="6">
        <f t="shared" si="9"/>
        <v>220</v>
      </c>
      <c r="L7" s="6">
        <f t="shared" si="10"/>
        <v>205</v>
      </c>
      <c r="M7" s="6">
        <f t="shared" si="11"/>
        <v>230</v>
      </c>
      <c r="N7" s="6">
        <f t="shared" si="12"/>
        <v>235</v>
      </c>
      <c r="O7" s="6">
        <f t="shared" si="13"/>
        <v>220</v>
      </c>
      <c r="P7" s="6">
        <f t="shared" si="14"/>
        <v>245</v>
      </c>
      <c r="Q7" s="6">
        <f t="shared" si="15"/>
        <v>250</v>
      </c>
      <c r="R7" s="6">
        <f t="shared" si="16"/>
        <v>235</v>
      </c>
      <c r="S7" s="6">
        <f t="shared" si="17"/>
        <v>260</v>
      </c>
      <c r="T7" s="6">
        <f t="shared" si="18"/>
        <v>265</v>
      </c>
      <c r="U7" s="6">
        <f t="shared" si="19"/>
        <v>250</v>
      </c>
      <c r="V7" s="6">
        <f t="shared" si="20"/>
        <v>275</v>
      </c>
      <c r="W7" s="6">
        <f t="shared" si="21"/>
        <v>280</v>
      </c>
      <c r="X7" s="6">
        <f t="shared" si="22"/>
        <v>265</v>
      </c>
      <c r="Y7" s="6">
        <f t="shared" si="23"/>
        <v>290</v>
      </c>
      <c r="Z7" s="6">
        <f t="shared" si="24"/>
        <v>295</v>
      </c>
      <c r="AA7" s="6">
        <f t="shared" si="25"/>
        <v>280</v>
      </c>
      <c r="AB7" s="6">
        <f t="shared" si="26"/>
        <v>305</v>
      </c>
      <c r="AC7" s="6">
        <f t="shared" si="27"/>
        <v>310</v>
      </c>
      <c r="AD7" s="6">
        <f t="shared" si="28"/>
        <v>295</v>
      </c>
      <c r="AE7" s="6">
        <f t="shared" si="29"/>
        <v>320</v>
      </c>
      <c r="AF7" s="6">
        <f t="shared" si="30"/>
        <v>325</v>
      </c>
      <c r="AG7" s="6">
        <f t="shared" si="31"/>
        <v>310</v>
      </c>
      <c r="AH7" s="6">
        <f t="shared" si="32"/>
        <v>335</v>
      </c>
      <c r="AI7" s="6">
        <f t="shared" si="33"/>
        <v>340</v>
      </c>
      <c r="AJ7" s="6">
        <f t="shared" si="34"/>
        <v>325</v>
      </c>
      <c r="AK7" s="6">
        <f t="shared" si="35"/>
        <v>350</v>
      </c>
      <c r="AL7" s="6">
        <f t="shared" si="36"/>
        <v>355</v>
      </c>
      <c r="AM7" s="6">
        <f t="shared" si="37"/>
        <v>2910</v>
      </c>
      <c r="AN7" s="6">
        <f t="shared" si="1"/>
        <v>3210</v>
      </c>
      <c r="AO7" s="17">
        <f t="shared" si="1"/>
        <v>3270</v>
      </c>
      <c r="AP7" s="19"/>
      <c r="AR7" s="2">
        <v>44105</v>
      </c>
    </row>
    <row r="8" spans="1:44" x14ac:dyDescent="0.25">
      <c r="A8" s="5" t="s">
        <v>13</v>
      </c>
      <c r="B8" s="6" t="s">
        <v>8</v>
      </c>
      <c r="C8" s="6">
        <f t="shared" si="38"/>
        <v>175</v>
      </c>
      <c r="D8" s="6">
        <f t="shared" si="2"/>
        <v>200</v>
      </c>
      <c r="E8" s="6">
        <f t="shared" si="3"/>
        <v>205</v>
      </c>
      <c r="F8" s="6">
        <f t="shared" si="4"/>
        <v>190</v>
      </c>
      <c r="G8" s="6">
        <f t="shared" si="5"/>
        <v>215</v>
      </c>
      <c r="H8" s="6">
        <f t="shared" si="6"/>
        <v>220</v>
      </c>
      <c r="I8" s="6">
        <f t="shared" si="7"/>
        <v>205</v>
      </c>
      <c r="J8" s="6">
        <f t="shared" si="8"/>
        <v>230</v>
      </c>
      <c r="K8" s="6">
        <f t="shared" si="9"/>
        <v>235</v>
      </c>
      <c r="L8" s="6">
        <f t="shared" si="10"/>
        <v>220</v>
      </c>
      <c r="M8" s="6">
        <f t="shared" si="11"/>
        <v>245</v>
      </c>
      <c r="N8" s="6">
        <f t="shared" si="12"/>
        <v>250</v>
      </c>
      <c r="O8" s="6">
        <f t="shared" si="13"/>
        <v>235</v>
      </c>
      <c r="P8" s="6">
        <f t="shared" si="14"/>
        <v>260</v>
      </c>
      <c r="Q8" s="6">
        <f t="shared" si="15"/>
        <v>265</v>
      </c>
      <c r="R8" s="6">
        <f t="shared" si="16"/>
        <v>250</v>
      </c>
      <c r="S8" s="6">
        <f t="shared" si="17"/>
        <v>275</v>
      </c>
      <c r="T8" s="6">
        <f t="shared" si="18"/>
        <v>280</v>
      </c>
      <c r="U8" s="6">
        <f t="shared" si="19"/>
        <v>265</v>
      </c>
      <c r="V8" s="6">
        <f t="shared" si="20"/>
        <v>290</v>
      </c>
      <c r="W8" s="6">
        <f t="shared" si="21"/>
        <v>295</v>
      </c>
      <c r="X8" s="6">
        <f t="shared" si="22"/>
        <v>280</v>
      </c>
      <c r="Y8" s="6">
        <f t="shared" si="23"/>
        <v>305</v>
      </c>
      <c r="Z8" s="6">
        <f t="shared" si="24"/>
        <v>310</v>
      </c>
      <c r="AA8" s="6">
        <f t="shared" si="25"/>
        <v>295</v>
      </c>
      <c r="AB8" s="6">
        <f t="shared" si="26"/>
        <v>320</v>
      </c>
      <c r="AC8" s="6">
        <f t="shared" si="27"/>
        <v>325</v>
      </c>
      <c r="AD8" s="6">
        <f t="shared" si="28"/>
        <v>310</v>
      </c>
      <c r="AE8" s="6">
        <f t="shared" si="29"/>
        <v>335</v>
      </c>
      <c r="AF8" s="6">
        <f t="shared" si="30"/>
        <v>340</v>
      </c>
      <c r="AG8" s="6">
        <f t="shared" si="31"/>
        <v>325</v>
      </c>
      <c r="AH8" s="6">
        <f t="shared" si="32"/>
        <v>350</v>
      </c>
      <c r="AI8" s="6">
        <f t="shared" si="33"/>
        <v>355</v>
      </c>
      <c r="AJ8" s="6">
        <f t="shared" si="34"/>
        <v>340</v>
      </c>
      <c r="AK8" s="6">
        <f t="shared" si="35"/>
        <v>365</v>
      </c>
      <c r="AL8" s="6">
        <f t="shared" si="36"/>
        <v>370</v>
      </c>
      <c r="AM8" s="6">
        <f t="shared" si="37"/>
        <v>3090</v>
      </c>
      <c r="AN8" s="6">
        <f t="shared" si="1"/>
        <v>3390</v>
      </c>
      <c r="AO8" s="17">
        <f t="shared" si="1"/>
        <v>3450</v>
      </c>
      <c r="AP8" s="19"/>
      <c r="AR8" s="2">
        <v>44136</v>
      </c>
    </row>
    <row r="9" spans="1:44" x14ac:dyDescent="0.25">
      <c r="A9" s="5" t="s">
        <v>14</v>
      </c>
      <c r="B9" s="6" t="s">
        <v>8</v>
      </c>
      <c r="C9" s="6">
        <f t="shared" si="38"/>
        <v>190</v>
      </c>
      <c r="D9" s="6">
        <f t="shared" si="2"/>
        <v>215</v>
      </c>
      <c r="E9" s="6">
        <f t="shared" si="3"/>
        <v>220</v>
      </c>
      <c r="F9" s="6">
        <f t="shared" si="4"/>
        <v>205</v>
      </c>
      <c r="G9" s="6">
        <f t="shared" si="5"/>
        <v>230</v>
      </c>
      <c r="H9" s="6">
        <f t="shared" si="6"/>
        <v>235</v>
      </c>
      <c r="I9" s="6">
        <f t="shared" si="7"/>
        <v>220</v>
      </c>
      <c r="J9" s="6">
        <f t="shared" si="8"/>
        <v>245</v>
      </c>
      <c r="K9" s="6">
        <f t="shared" si="9"/>
        <v>250</v>
      </c>
      <c r="L9" s="6">
        <f t="shared" si="10"/>
        <v>235</v>
      </c>
      <c r="M9" s="6">
        <f t="shared" si="11"/>
        <v>260</v>
      </c>
      <c r="N9" s="6">
        <f t="shared" si="12"/>
        <v>265</v>
      </c>
      <c r="O9" s="6">
        <f t="shared" si="13"/>
        <v>250</v>
      </c>
      <c r="P9" s="6">
        <f t="shared" si="14"/>
        <v>275</v>
      </c>
      <c r="Q9" s="6">
        <f t="shared" si="15"/>
        <v>280</v>
      </c>
      <c r="R9" s="6">
        <f t="shared" si="16"/>
        <v>265</v>
      </c>
      <c r="S9" s="6">
        <f t="shared" si="17"/>
        <v>290</v>
      </c>
      <c r="T9" s="6">
        <f t="shared" si="18"/>
        <v>295</v>
      </c>
      <c r="U9" s="6">
        <f t="shared" si="19"/>
        <v>280</v>
      </c>
      <c r="V9" s="6">
        <f t="shared" si="20"/>
        <v>305</v>
      </c>
      <c r="W9" s="6">
        <f t="shared" si="21"/>
        <v>310</v>
      </c>
      <c r="X9" s="6">
        <f t="shared" si="22"/>
        <v>295</v>
      </c>
      <c r="Y9" s="6">
        <f t="shared" si="23"/>
        <v>320</v>
      </c>
      <c r="Z9" s="6">
        <f t="shared" si="24"/>
        <v>325</v>
      </c>
      <c r="AA9" s="6">
        <f t="shared" si="25"/>
        <v>310</v>
      </c>
      <c r="AB9" s="6">
        <f t="shared" si="26"/>
        <v>335</v>
      </c>
      <c r="AC9" s="6">
        <f t="shared" si="27"/>
        <v>340</v>
      </c>
      <c r="AD9" s="6">
        <f t="shared" si="28"/>
        <v>325</v>
      </c>
      <c r="AE9" s="6">
        <f t="shared" si="29"/>
        <v>350</v>
      </c>
      <c r="AF9" s="6">
        <f t="shared" si="30"/>
        <v>355</v>
      </c>
      <c r="AG9" s="6">
        <f t="shared" si="31"/>
        <v>340</v>
      </c>
      <c r="AH9" s="6">
        <f t="shared" si="32"/>
        <v>365</v>
      </c>
      <c r="AI9" s="6">
        <f t="shared" si="33"/>
        <v>370</v>
      </c>
      <c r="AJ9" s="6">
        <f t="shared" si="34"/>
        <v>355</v>
      </c>
      <c r="AK9" s="6">
        <f t="shared" si="35"/>
        <v>380</v>
      </c>
      <c r="AL9" s="6">
        <f t="shared" si="36"/>
        <v>385</v>
      </c>
      <c r="AM9" s="6">
        <f t="shared" si="37"/>
        <v>3270</v>
      </c>
      <c r="AN9" s="6">
        <f t="shared" si="1"/>
        <v>3570</v>
      </c>
      <c r="AO9" s="17">
        <f t="shared" si="1"/>
        <v>3630</v>
      </c>
      <c r="AP9" s="19"/>
      <c r="AR9" s="2">
        <v>44166</v>
      </c>
    </row>
    <row r="10" spans="1:44" x14ac:dyDescent="0.25">
      <c r="A10" s="5" t="s">
        <v>15</v>
      </c>
      <c r="B10" s="6" t="s">
        <v>8</v>
      </c>
      <c r="C10" s="6">
        <f t="shared" si="38"/>
        <v>205</v>
      </c>
      <c r="D10" s="6">
        <f t="shared" si="2"/>
        <v>230</v>
      </c>
      <c r="E10" s="6">
        <f t="shared" si="3"/>
        <v>235</v>
      </c>
      <c r="F10" s="6">
        <f t="shared" si="4"/>
        <v>220</v>
      </c>
      <c r="G10" s="6">
        <f t="shared" si="5"/>
        <v>245</v>
      </c>
      <c r="H10" s="6">
        <f t="shared" si="6"/>
        <v>250</v>
      </c>
      <c r="I10" s="6">
        <f t="shared" si="7"/>
        <v>235</v>
      </c>
      <c r="J10" s="6">
        <f t="shared" si="8"/>
        <v>260</v>
      </c>
      <c r="K10" s="6">
        <f t="shared" si="9"/>
        <v>265</v>
      </c>
      <c r="L10" s="6">
        <f t="shared" si="10"/>
        <v>250</v>
      </c>
      <c r="M10" s="6">
        <f t="shared" si="11"/>
        <v>275</v>
      </c>
      <c r="N10" s="6">
        <f t="shared" si="12"/>
        <v>280</v>
      </c>
      <c r="O10" s="6">
        <f t="shared" si="13"/>
        <v>265</v>
      </c>
      <c r="P10" s="6">
        <f t="shared" si="14"/>
        <v>290</v>
      </c>
      <c r="Q10" s="6">
        <f t="shared" si="15"/>
        <v>295</v>
      </c>
      <c r="R10" s="6">
        <f t="shared" si="16"/>
        <v>280</v>
      </c>
      <c r="S10" s="6">
        <f t="shared" si="17"/>
        <v>305</v>
      </c>
      <c r="T10" s="6">
        <f t="shared" si="18"/>
        <v>310</v>
      </c>
      <c r="U10" s="6">
        <f t="shared" si="19"/>
        <v>295</v>
      </c>
      <c r="V10" s="6">
        <f t="shared" si="20"/>
        <v>320</v>
      </c>
      <c r="W10" s="6">
        <f t="shared" si="21"/>
        <v>325</v>
      </c>
      <c r="X10" s="6">
        <f t="shared" si="22"/>
        <v>310</v>
      </c>
      <c r="Y10" s="6">
        <f t="shared" si="23"/>
        <v>335</v>
      </c>
      <c r="Z10" s="6">
        <f t="shared" si="24"/>
        <v>340</v>
      </c>
      <c r="AA10" s="6">
        <f t="shared" si="25"/>
        <v>325</v>
      </c>
      <c r="AB10" s="6">
        <f t="shared" si="26"/>
        <v>350</v>
      </c>
      <c r="AC10" s="6">
        <f t="shared" si="27"/>
        <v>355</v>
      </c>
      <c r="AD10" s="6">
        <f t="shared" si="28"/>
        <v>340</v>
      </c>
      <c r="AE10" s="6">
        <f t="shared" si="29"/>
        <v>365</v>
      </c>
      <c r="AF10" s="6">
        <f t="shared" si="30"/>
        <v>370</v>
      </c>
      <c r="AG10" s="6">
        <f t="shared" si="31"/>
        <v>355</v>
      </c>
      <c r="AH10" s="6">
        <f t="shared" si="32"/>
        <v>380</v>
      </c>
      <c r="AI10" s="6">
        <f t="shared" si="33"/>
        <v>385</v>
      </c>
      <c r="AJ10" s="6">
        <f t="shared" si="34"/>
        <v>370</v>
      </c>
      <c r="AK10" s="6">
        <f t="shared" si="35"/>
        <v>395</v>
      </c>
      <c r="AL10" s="6">
        <f t="shared" si="36"/>
        <v>400</v>
      </c>
      <c r="AM10" s="6">
        <f t="shared" si="37"/>
        <v>3450</v>
      </c>
      <c r="AN10" s="6">
        <f t="shared" si="1"/>
        <v>3750</v>
      </c>
      <c r="AO10" s="17">
        <f t="shared" si="1"/>
        <v>3810</v>
      </c>
      <c r="AP10" s="19"/>
      <c r="AR10" s="2">
        <v>44197</v>
      </c>
    </row>
    <row r="11" spans="1:44" x14ac:dyDescent="0.25">
      <c r="A11" s="5" t="s">
        <v>16</v>
      </c>
      <c r="B11" s="6" t="s">
        <v>8</v>
      </c>
      <c r="C11" s="6">
        <f t="shared" si="38"/>
        <v>220</v>
      </c>
      <c r="D11" s="6">
        <f t="shared" si="2"/>
        <v>245</v>
      </c>
      <c r="E11" s="6">
        <f t="shared" si="3"/>
        <v>250</v>
      </c>
      <c r="F11" s="6">
        <f t="shared" si="4"/>
        <v>235</v>
      </c>
      <c r="G11" s="6">
        <f t="shared" si="5"/>
        <v>260</v>
      </c>
      <c r="H11" s="6">
        <f t="shared" si="6"/>
        <v>265</v>
      </c>
      <c r="I11" s="6">
        <f t="shared" si="7"/>
        <v>250</v>
      </c>
      <c r="J11" s="6">
        <f t="shared" si="8"/>
        <v>275</v>
      </c>
      <c r="K11" s="6">
        <f t="shared" si="9"/>
        <v>280</v>
      </c>
      <c r="L11" s="6">
        <f t="shared" si="10"/>
        <v>265</v>
      </c>
      <c r="M11" s="6">
        <f t="shared" si="11"/>
        <v>290</v>
      </c>
      <c r="N11" s="6">
        <f t="shared" si="12"/>
        <v>295</v>
      </c>
      <c r="O11" s="6">
        <f t="shared" si="13"/>
        <v>280</v>
      </c>
      <c r="P11" s="6">
        <f t="shared" si="14"/>
        <v>305</v>
      </c>
      <c r="Q11" s="6">
        <f t="shared" si="15"/>
        <v>310</v>
      </c>
      <c r="R11" s="6">
        <f t="shared" si="16"/>
        <v>295</v>
      </c>
      <c r="S11" s="6">
        <f t="shared" si="17"/>
        <v>320</v>
      </c>
      <c r="T11" s="6">
        <f t="shared" si="18"/>
        <v>325</v>
      </c>
      <c r="U11" s="6">
        <f t="shared" si="19"/>
        <v>310</v>
      </c>
      <c r="V11" s="6">
        <f t="shared" si="20"/>
        <v>335</v>
      </c>
      <c r="W11" s="6">
        <f t="shared" si="21"/>
        <v>340</v>
      </c>
      <c r="X11" s="6">
        <f t="shared" si="22"/>
        <v>325</v>
      </c>
      <c r="Y11" s="6">
        <f t="shared" si="23"/>
        <v>350</v>
      </c>
      <c r="Z11" s="6">
        <f t="shared" si="24"/>
        <v>355</v>
      </c>
      <c r="AA11" s="6">
        <f t="shared" si="25"/>
        <v>340</v>
      </c>
      <c r="AB11" s="6">
        <f t="shared" si="26"/>
        <v>365</v>
      </c>
      <c r="AC11" s="6">
        <f t="shared" si="27"/>
        <v>370</v>
      </c>
      <c r="AD11" s="6">
        <f t="shared" si="28"/>
        <v>355</v>
      </c>
      <c r="AE11" s="6">
        <f t="shared" si="29"/>
        <v>380</v>
      </c>
      <c r="AF11" s="6">
        <f t="shared" si="30"/>
        <v>385</v>
      </c>
      <c r="AG11" s="6">
        <f t="shared" si="31"/>
        <v>370</v>
      </c>
      <c r="AH11" s="6">
        <f t="shared" si="32"/>
        <v>395</v>
      </c>
      <c r="AI11" s="6">
        <f t="shared" si="33"/>
        <v>400</v>
      </c>
      <c r="AJ11" s="6">
        <f t="shared" si="34"/>
        <v>385</v>
      </c>
      <c r="AK11" s="6">
        <f t="shared" si="35"/>
        <v>410</v>
      </c>
      <c r="AL11" s="6">
        <f t="shared" si="36"/>
        <v>415</v>
      </c>
      <c r="AM11" s="6">
        <f t="shared" si="37"/>
        <v>3630</v>
      </c>
      <c r="AN11" s="6">
        <f t="shared" si="1"/>
        <v>3930</v>
      </c>
      <c r="AO11" s="17">
        <f t="shared" si="1"/>
        <v>3990</v>
      </c>
      <c r="AP11" s="19"/>
      <c r="AR11" s="2">
        <v>44228</v>
      </c>
    </row>
    <row r="12" spans="1:44" x14ac:dyDescent="0.25">
      <c r="A12" s="5" t="s">
        <v>17</v>
      </c>
      <c r="B12" s="6" t="s">
        <v>8</v>
      </c>
      <c r="C12" s="6">
        <f t="shared" si="38"/>
        <v>235</v>
      </c>
      <c r="D12" s="6">
        <f t="shared" si="2"/>
        <v>260</v>
      </c>
      <c r="E12" s="6">
        <f t="shared" si="3"/>
        <v>265</v>
      </c>
      <c r="F12" s="6">
        <f t="shared" si="4"/>
        <v>250</v>
      </c>
      <c r="G12" s="6">
        <f t="shared" si="5"/>
        <v>275</v>
      </c>
      <c r="H12" s="6">
        <f t="shared" si="6"/>
        <v>280</v>
      </c>
      <c r="I12" s="6">
        <f t="shared" si="7"/>
        <v>265</v>
      </c>
      <c r="J12" s="6">
        <f t="shared" si="8"/>
        <v>290</v>
      </c>
      <c r="K12" s="6">
        <f t="shared" si="9"/>
        <v>295</v>
      </c>
      <c r="L12" s="6">
        <f t="shared" si="10"/>
        <v>280</v>
      </c>
      <c r="M12" s="6">
        <f t="shared" si="11"/>
        <v>305</v>
      </c>
      <c r="N12" s="6">
        <f t="shared" si="12"/>
        <v>310</v>
      </c>
      <c r="O12" s="6">
        <f t="shared" si="13"/>
        <v>295</v>
      </c>
      <c r="P12" s="6">
        <f t="shared" si="14"/>
        <v>320</v>
      </c>
      <c r="Q12" s="6">
        <f t="shared" si="15"/>
        <v>325</v>
      </c>
      <c r="R12" s="6">
        <f t="shared" si="16"/>
        <v>310</v>
      </c>
      <c r="S12" s="6">
        <f t="shared" si="17"/>
        <v>335</v>
      </c>
      <c r="T12" s="6">
        <f t="shared" si="18"/>
        <v>340</v>
      </c>
      <c r="U12" s="6">
        <f t="shared" si="19"/>
        <v>325</v>
      </c>
      <c r="V12" s="6">
        <f t="shared" si="20"/>
        <v>350</v>
      </c>
      <c r="W12" s="6">
        <f t="shared" si="21"/>
        <v>355</v>
      </c>
      <c r="X12" s="6">
        <f t="shared" si="22"/>
        <v>340</v>
      </c>
      <c r="Y12" s="6">
        <f t="shared" si="23"/>
        <v>365</v>
      </c>
      <c r="Z12" s="6">
        <f t="shared" si="24"/>
        <v>370</v>
      </c>
      <c r="AA12" s="6">
        <f t="shared" si="25"/>
        <v>355</v>
      </c>
      <c r="AB12" s="6">
        <f t="shared" si="26"/>
        <v>380</v>
      </c>
      <c r="AC12" s="6">
        <f t="shared" si="27"/>
        <v>385</v>
      </c>
      <c r="AD12" s="6">
        <f t="shared" si="28"/>
        <v>370</v>
      </c>
      <c r="AE12" s="6">
        <f t="shared" si="29"/>
        <v>395</v>
      </c>
      <c r="AF12" s="6">
        <f t="shared" si="30"/>
        <v>400</v>
      </c>
      <c r="AG12" s="6">
        <f t="shared" si="31"/>
        <v>385</v>
      </c>
      <c r="AH12" s="6">
        <f t="shared" si="32"/>
        <v>410</v>
      </c>
      <c r="AI12" s="6">
        <f t="shared" si="33"/>
        <v>415</v>
      </c>
      <c r="AJ12" s="6">
        <f t="shared" si="34"/>
        <v>400</v>
      </c>
      <c r="AK12" s="6">
        <f t="shared" si="35"/>
        <v>425</v>
      </c>
      <c r="AL12" s="6">
        <f t="shared" si="36"/>
        <v>430</v>
      </c>
      <c r="AM12" s="6">
        <f t="shared" si="37"/>
        <v>3810</v>
      </c>
      <c r="AN12" s="6">
        <f t="shared" si="1"/>
        <v>4110</v>
      </c>
      <c r="AO12" s="17">
        <f t="shared" si="1"/>
        <v>4170</v>
      </c>
      <c r="AP12" s="19"/>
      <c r="AR12" s="2">
        <v>44256</v>
      </c>
    </row>
    <row r="13" spans="1:44" x14ac:dyDescent="0.25">
      <c r="A13" s="7" t="s">
        <v>18</v>
      </c>
      <c r="B13" s="8"/>
      <c r="C13" s="8">
        <f t="shared" ref="C13:AL13" si="39">SUM(C3:C12)</f>
        <v>1675</v>
      </c>
      <c r="D13" s="8">
        <f t="shared" si="39"/>
        <v>1925</v>
      </c>
      <c r="E13" s="8">
        <f t="shared" si="39"/>
        <v>1975</v>
      </c>
      <c r="F13" s="8">
        <f t="shared" si="39"/>
        <v>1825</v>
      </c>
      <c r="G13" s="8">
        <f t="shared" si="39"/>
        <v>2075</v>
      </c>
      <c r="H13" s="8">
        <f t="shared" si="39"/>
        <v>2125</v>
      </c>
      <c r="I13" s="8">
        <f t="shared" si="39"/>
        <v>1975</v>
      </c>
      <c r="J13" s="8">
        <f t="shared" si="39"/>
        <v>2225</v>
      </c>
      <c r="K13" s="8">
        <f t="shared" si="39"/>
        <v>2275</v>
      </c>
      <c r="L13" s="8">
        <f t="shared" si="39"/>
        <v>2125</v>
      </c>
      <c r="M13" s="8">
        <f t="shared" si="39"/>
        <v>2375</v>
      </c>
      <c r="N13" s="8">
        <f t="shared" si="39"/>
        <v>2425</v>
      </c>
      <c r="O13" s="8">
        <f t="shared" si="39"/>
        <v>2275</v>
      </c>
      <c r="P13" s="8">
        <f t="shared" si="39"/>
        <v>2525</v>
      </c>
      <c r="Q13" s="8">
        <f t="shared" si="39"/>
        <v>2575</v>
      </c>
      <c r="R13" s="8">
        <f t="shared" si="39"/>
        <v>2425</v>
      </c>
      <c r="S13" s="8">
        <f t="shared" si="39"/>
        <v>2675</v>
      </c>
      <c r="T13" s="8">
        <f t="shared" si="39"/>
        <v>2725</v>
      </c>
      <c r="U13" s="8">
        <f t="shared" si="39"/>
        <v>2575</v>
      </c>
      <c r="V13" s="8">
        <f t="shared" si="39"/>
        <v>2825</v>
      </c>
      <c r="W13" s="8">
        <f t="shared" si="39"/>
        <v>2875</v>
      </c>
      <c r="X13" s="8">
        <f t="shared" si="39"/>
        <v>2725</v>
      </c>
      <c r="Y13" s="8">
        <f t="shared" si="39"/>
        <v>2975</v>
      </c>
      <c r="Z13" s="8">
        <f t="shared" si="39"/>
        <v>3025</v>
      </c>
      <c r="AA13" s="8">
        <f t="shared" si="39"/>
        <v>2875</v>
      </c>
      <c r="AB13" s="8">
        <f t="shared" si="39"/>
        <v>3125</v>
      </c>
      <c r="AC13" s="8">
        <f t="shared" si="39"/>
        <v>3175</v>
      </c>
      <c r="AD13" s="8">
        <f t="shared" si="39"/>
        <v>3025</v>
      </c>
      <c r="AE13" s="8">
        <f t="shared" si="39"/>
        <v>3275</v>
      </c>
      <c r="AF13" s="8">
        <f t="shared" si="39"/>
        <v>3325</v>
      </c>
      <c r="AG13" s="8">
        <f t="shared" si="39"/>
        <v>3175</v>
      </c>
      <c r="AH13" s="8">
        <f t="shared" si="39"/>
        <v>3425</v>
      </c>
      <c r="AI13" s="8">
        <f t="shared" si="39"/>
        <v>3475</v>
      </c>
      <c r="AJ13" s="8">
        <f t="shared" si="39"/>
        <v>3325</v>
      </c>
      <c r="AK13" s="8">
        <f t="shared" si="39"/>
        <v>3575</v>
      </c>
      <c r="AL13" s="8">
        <f t="shared" si="39"/>
        <v>3625</v>
      </c>
      <c r="AM13" s="8">
        <f>SUM(AM3:AM12)</f>
        <v>30000</v>
      </c>
      <c r="AN13" s="8">
        <f>SUM(AN3:AN12)</f>
        <v>33000</v>
      </c>
      <c r="AO13" s="18">
        <f>SUM(AO3:AO12)</f>
        <v>33600</v>
      </c>
      <c r="AP13" s="19"/>
      <c r="AR13" s="2" t="s">
        <v>2</v>
      </c>
    </row>
    <row r="28" spans="1:1" x14ac:dyDescent="0.25">
      <c r="A28" s="2"/>
    </row>
    <row r="29" spans="1:1" x14ac:dyDescent="0.25">
      <c r="A29" s="2"/>
    </row>
  </sheetData>
  <mergeCells count="1">
    <mergeCell ref="B1:B2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"/>
  <sheetViews>
    <sheetView showGridLines="0" tabSelected="1" workbookViewId="0">
      <selection activeCell="D2" sqref="D2"/>
    </sheetView>
  </sheetViews>
  <sheetFormatPr defaultRowHeight="15" x14ac:dyDescent="0.25"/>
  <cols>
    <col min="1" max="1" width="11" style="13" customWidth="1"/>
    <col min="2" max="3" width="14.28515625" style="13" customWidth="1"/>
    <col min="4" max="4" width="12.85546875" customWidth="1"/>
  </cols>
  <sheetData>
    <row r="1" spans="1:4" x14ac:dyDescent="0.25">
      <c r="A1" s="9" t="s">
        <v>0</v>
      </c>
      <c r="B1" s="9" t="s">
        <v>19</v>
      </c>
      <c r="C1" s="9" t="s">
        <v>20</v>
      </c>
      <c r="D1" s="9" t="s">
        <v>21</v>
      </c>
    </row>
    <row r="2" spans="1:4" ht="15.75" x14ac:dyDescent="0.25">
      <c r="A2" s="10">
        <v>44075</v>
      </c>
      <c r="B2" s="11" t="s">
        <v>6</v>
      </c>
      <c r="C2" s="11" t="s">
        <v>13</v>
      </c>
      <c r="D2" s="12" cm="1">
        <f t="array" ref="D2">SUMPRODUCT(
   Data!C3:AO13,
   ( (Data!C1:AO1=Ans!A2) +
     (Data!D1:AP1=Ans!A2) +
     (Data!E1:AQ1=Ans!A2)
   ) *
   (Data!C2:AO2=Ans!B2)*
   (Data!A3:A13=Ans!C2)
)</f>
        <v>265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100-000000000000}">
          <x14:formula1>
            <xm:f>Data!$A$3:$A$12</xm:f>
          </x14:formula1>
          <xm:sqref>C2</xm:sqref>
        </x14:dataValidation>
        <x14:dataValidation type="list" allowBlank="1" showInputMessage="1" showErrorMessage="1" xr:uid="{00000000-0002-0000-0100-000001000000}">
          <x14:formula1>
            <xm:f>Data!$C$2:$E$2</xm:f>
          </x14:formula1>
          <xm:sqref>B2</xm:sqref>
        </x14:dataValidation>
        <x14:dataValidation type="list" allowBlank="1" showInputMessage="1" showErrorMessage="1" xr:uid="{00000000-0002-0000-0100-000002000000}">
          <x14:formula1>
            <xm:f>Data!$AR$1:$AR$13</xm:f>
          </x14:formula1>
          <xm:sqref>A2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7" ma:contentTypeDescription="Create a new document." ma:contentTypeScope="" ma:versionID="d17e25369407f1be6d95764a881587a7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48f9992f6defefbc2039cb4defd51e5b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6EF0AE8B-A724-4FAE-9202-23DFF30F96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5FF29E6-AF12-44BF-AA03-D27738DE7B9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44AA1C1-1B87-42FC-9FB2-5D2DD9FBDFA5}">
  <ds:schemaRefs>
    <ds:schemaRef ds:uri="http://schemas.microsoft.com/office/2006/documentManagement/types"/>
    <ds:schemaRef ds:uri="http://purl.org/dc/elements/1.1/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  <ds:schemaRef ds:uri="a8621861-08f3-42d0-8628-08ee1100e2b2"/>
    <ds:schemaRef ds:uri="http://schemas.microsoft.com/office/2006/metadata/properties"/>
    <ds:schemaRef ds:uri="http://schemas.microsoft.com/office/infopath/2007/PartnerControls"/>
    <ds:schemaRef ds:uri="b2f96050-2494-4256-984e-e729bda111f0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Ans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Subhasis Bhattacharjee</dc:creator>
  <cp:lastModifiedBy>SergeiStPete Private</cp:lastModifiedBy>
  <dcterms:created xsi:type="dcterms:W3CDTF">2020-08-21T15:29:51Z</dcterms:created>
  <dcterms:modified xsi:type="dcterms:W3CDTF">2020-08-22T21:36:59Z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0x0101005E7152EABBB2FA4D8A740DFE8C2D7B9A</vt:lpwstr>
  </property>
</Properties>
</file>