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miz\OneDrive\Documents\"/>
    </mc:Choice>
  </mc:AlternateContent>
  <xr:revisionPtr revIDLastSave="0" documentId="8_{22E1F086-3284-47DB-8534-4B7E2B76BC5F}" xr6:coauthVersionLast="45" xr6:coauthVersionMax="45" xr10:uidLastSave="{00000000-0000-0000-0000-000000000000}"/>
  <bookViews>
    <workbookView xWindow="-108" yWindow="-108" windowWidth="23256" windowHeight="12576" xr2:uid="{765F095B-F283-4C46-8650-CA5DB8048AC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2" i="1"/>
  <c r="J3" i="1"/>
  <c r="J4" i="1"/>
  <c r="J5" i="1"/>
  <c r="J6" i="1"/>
  <c r="J7" i="1"/>
  <c r="J8" i="1"/>
  <c r="J9" i="1"/>
  <c r="J10" i="1"/>
  <c r="J11" i="1"/>
  <c r="J2" i="1"/>
  <c r="H12" i="1"/>
  <c r="I12" i="1" s="1"/>
  <c r="K12" i="1" s="1"/>
  <c r="I3" i="1"/>
  <c r="I4" i="1"/>
  <c r="I5" i="1"/>
  <c r="I6" i="1"/>
  <c r="I7" i="1"/>
  <c r="I8" i="1"/>
  <c r="I9" i="1"/>
  <c r="I10" i="1"/>
  <c r="I11" i="1"/>
  <c r="I2" i="1"/>
  <c r="H3" i="1"/>
  <c r="H4" i="1"/>
  <c r="H5" i="1"/>
  <c r="H6" i="1"/>
  <c r="H7" i="1"/>
  <c r="H8" i="1"/>
  <c r="H9" i="1"/>
  <c r="H10" i="1"/>
  <c r="H11" i="1"/>
  <c r="H2" i="1"/>
  <c r="G12" i="1"/>
  <c r="G10" i="1"/>
  <c r="G11" i="1" s="1"/>
  <c r="G4" i="1"/>
  <c r="G5" i="1" s="1"/>
  <c r="G6" i="1" s="1"/>
  <c r="G7" i="1" s="1"/>
  <c r="G8" i="1" s="1"/>
  <c r="G9" i="1" s="1"/>
  <c r="G3" i="1"/>
  <c r="G2" i="1"/>
  <c r="D6" i="1"/>
  <c r="D5" i="1"/>
  <c r="D3" i="1"/>
  <c r="D4" i="1"/>
  <c r="D2" i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J12" i="1" l="1"/>
</calcChain>
</file>

<file path=xl/sharedStrings.xml><?xml version="1.0" encoding="utf-8"?>
<sst xmlns="http://schemas.openxmlformats.org/spreadsheetml/2006/main" count="7" uniqueCount="7">
  <si>
    <t>x</t>
  </si>
  <si>
    <t>y</t>
  </si>
  <si>
    <t>min</t>
  </si>
  <si>
    <t>1st quartile</t>
  </si>
  <si>
    <t>Median</t>
  </si>
  <si>
    <t>3rd Quartile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</si>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</sst>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Violin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picture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xVal>
            <c:numRef>
              <c:f>Sheet1!$B$2:$B$49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xVal>
          <c:yVal>
            <c:numRef>
              <c:f>Sheet1!$A$2:$A$49</c:f>
              <c:numCache>
                <c:formatCode>General</c:formatCode>
                <c:ptCount val="48"/>
                <c:pt idx="0">
                  <c:v>15.96</c:v>
                </c:pt>
                <c:pt idx="1">
                  <c:v>10.27</c:v>
                </c:pt>
                <c:pt idx="2">
                  <c:v>12.46</c:v>
                </c:pt>
                <c:pt idx="3">
                  <c:v>14.15</c:v>
                </c:pt>
                <c:pt idx="4">
                  <c:v>10.01</c:v>
                </c:pt>
                <c:pt idx="5">
                  <c:v>10.74</c:v>
                </c:pt>
                <c:pt idx="6">
                  <c:v>10.17</c:v>
                </c:pt>
                <c:pt idx="7">
                  <c:v>13.17</c:v>
                </c:pt>
                <c:pt idx="8">
                  <c:v>14.66</c:v>
                </c:pt>
                <c:pt idx="9">
                  <c:v>10.130000000000001</c:v>
                </c:pt>
                <c:pt idx="10">
                  <c:v>22.89</c:v>
                </c:pt>
                <c:pt idx="11">
                  <c:v>10.69</c:v>
                </c:pt>
                <c:pt idx="12">
                  <c:v>10.32</c:v>
                </c:pt>
                <c:pt idx="13">
                  <c:v>11.51</c:v>
                </c:pt>
                <c:pt idx="14">
                  <c:v>14.59</c:v>
                </c:pt>
                <c:pt idx="15">
                  <c:v>10.65</c:v>
                </c:pt>
                <c:pt idx="16">
                  <c:v>11.41</c:v>
                </c:pt>
                <c:pt idx="17">
                  <c:v>11.81</c:v>
                </c:pt>
                <c:pt idx="18">
                  <c:v>12.65</c:v>
                </c:pt>
                <c:pt idx="19">
                  <c:v>10.130000000000001</c:v>
                </c:pt>
                <c:pt idx="20">
                  <c:v>11.57</c:v>
                </c:pt>
                <c:pt idx="21">
                  <c:v>10.65</c:v>
                </c:pt>
                <c:pt idx="22">
                  <c:v>10.51</c:v>
                </c:pt>
                <c:pt idx="23">
                  <c:v>10.51</c:v>
                </c:pt>
                <c:pt idx="24">
                  <c:v>14.65</c:v>
                </c:pt>
                <c:pt idx="25">
                  <c:v>7.68</c:v>
                </c:pt>
                <c:pt idx="26">
                  <c:v>10.050000000000001</c:v>
                </c:pt>
                <c:pt idx="27">
                  <c:v>15.92</c:v>
                </c:pt>
                <c:pt idx="28">
                  <c:v>13.81</c:v>
                </c:pt>
                <c:pt idx="29">
                  <c:v>10.72</c:v>
                </c:pt>
                <c:pt idx="30">
                  <c:v>10.15</c:v>
                </c:pt>
                <c:pt idx="31">
                  <c:v>10.34</c:v>
                </c:pt>
                <c:pt idx="32">
                  <c:v>10.24</c:v>
                </c:pt>
                <c:pt idx="33">
                  <c:v>15.96</c:v>
                </c:pt>
                <c:pt idx="34">
                  <c:v>10.29</c:v>
                </c:pt>
                <c:pt idx="35">
                  <c:v>10.63</c:v>
                </c:pt>
                <c:pt idx="36">
                  <c:v>14.21</c:v>
                </c:pt>
                <c:pt idx="37">
                  <c:v>11.22</c:v>
                </c:pt>
                <c:pt idx="38">
                  <c:v>18.93</c:v>
                </c:pt>
                <c:pt idx="39">
                  <c:v>10.61</c:v>
                </c:pt>
                <c:pt idx="40">
                  <c:v>10.06</c:v>
                </c:pt>
                <c:pt idx="41">
                  <c:v>12.55</c:v>
                </c:pt>
                <c:pt idx="42">
                  <c:v>14.69</c:v>
                </c:pt>
                <c:pt idx="43">
                  <c:v>10.54</c:v>
                </c:pt>
                <c:pt idx="44">
                  <c:v>13.78</c:v>
                </c:pt>
                <c:pt idx="45">
                  <c:v>13.14</c:v>
                </c:pt>
                <c:pt idx="46">
                  <c:v>14.52</c:v>
                </c:pt>
                <c:pt idx="47">
                  <c:v>11.64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A9-4028-B30B-7D63634555E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picture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 w="25400">
                <a:noFill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A6C925B-2ED2-49C9-8BF4-48D3E75AAE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BA9-4028-B30B-7D63634555E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B2AABF9-54FC-441F-A20A-9B2335D290E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BA9-4028-B30B-7D63634555E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AB040E5-1B37-4159-BB73-0F8502603C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BA9-4028-B30B-7D63634555E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B56D919-0A87-4ECC-A435-7EC28ECFED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BA9-4028-B30B-7D63634555E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71AD351-F084-40C3-8079-12CF03FAF1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BA9-4028-B30B-7D63634555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Sheet1!$E$2:$E$6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xVal>
          <c:yVal>
            <c:numRef>
              <c:f>Sheet1!$D$2:$D$6</c:f>
              <c:numCache>
                <c:formatCode>General</c:formatCode>
                <c:ptCount val="5"/>
                <c:pt idx="0">
                  <c:v>7.68</c:v>
                </c:pt>
                <c:pt idx="1">
                  <c:v>10.324999999999999</c:v>
                </c:pt>
                <c:pt idx="2">
                  <c:v>11.315000000000001</c:v>
                </c:pt>
                <c:pt idx="3">
                  <c:v>14.065000000000001</c:v>
                </c:pt>
                <c:pt idx="4">
                  <c:v>22.89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Sheet1!$C$2:$C$6</c15:f>
                <c15:dlblRangeCache>
                  <c:ptCount val="5"/>
                  <c:pt idx="0">
                    <c:v>min</c:v>
                  </c:pt>
                  <c:pt idx="1">
                    <c:v>1st quartile</c:v>
                  </c:pt>
                  <c:pt idx="2">
                    <c:v>Median</c:v>
                  </c:pt>
                  <c:pt idx="3">
                    <c:v>3rd Quartile</c:v>
                  </c:pt>
                  <c:pt idx="4">
                    <c:v>Max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7BA9-4028-B30B-7D6363455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8045552"/>
        <c:axId val="1278917488"/>
      </c:scatterChart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Sheet1!$J$2:$J$12</c:f>
              <c:numCache>
                <c:formatCode>General</c:formatCode>
                <c:ptCount val="11"/>
                <c:pt idx="0">
                  <c:v>0.97916666666666663</c:v>
                </c:pt>
                <c:pt idx="1">
                  <c:v>0.5625</c:v>
                </c:pt>
                <c:pt idx="2">
                  <c:v>0.85416666666666663</c:v>
                </c:pt>
                <c:pt idx="3">
                  <c:v>0.89583333333333337</c:v>
                </c:pt>
                <c:pt idx="4">
                  <c:v>0.8125</c:v>
                </c:pt>
                <c:pt idx="5">
                  <c:v>0.9375</c:v>
                </c:pt>
                <c:pt idx="6">
                  <c:v>1</c:v>
                </c:pt>
                <c:pt idx="7">
                  <c:v>0.97916666666666663</c:v>
                </c:pt>
                <c:pt idx="8">
                  <c:v>1</c:v>
                </c:pt>
                <c:pt idx="9">
                  <c:v>1</c:v>
                </c:pt>
                <c:pt idx="10">
                  <c:v>0.97916666666666663</c:v>
                </c:pt>
              </c:numCache>
            </c:numRef>
          </c:xVal>
          <c:yVal>
            <c:numRef>
              <c:f>Sheet1!$G$2:$G$12</c:f>
              <c:numCache>
                <c:formatCode>General</c:formatCode>
                <c:ptCount val="11"/>
                <c:pt idx="0">
                  <c:v>7.68</c:v>
                </c:pt>
                <c:pt idx="1">
                  <c:v>9.2010000000000005</c:v>
                </c:pt>
                <c:pt idx="2">
                  <c:v>10.722000000000001</c:v>
                </c:pt>
                <c:pt idx="3">
                  <c:v>12.243000000000002</c:v>
                </c:pt>
                <c:pt idx="4">
                  <c:v>13.764000000000003</c:v>
                </c:pt>
                <c:pt idx="5">
                  <c:v>15.285000000000004</c:v>
                </c:pt>
                <c:pt idx="6">
                  <c:v>16.806000000000004</c:v>
                </c:pt>
                <c:pt idx="7">
                  <c:v>18.327000000000005</c:v>
                </c:pt>
                <c:pt idx="8">
                  <c:v>19.848000000000006</c:v>
                </c:pt>
                <c:pt idx="9">
                  <c:v>21.369000000000007</c:v>
                </c:pt>
                <c:pt idx="10">
                  <c:v>22.890000000000008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BA9-4028-B30B-7D63634555EB}"/>
            </c:ext>
          </c:extLst>
        </c:ser>
        <c:ser>
          <c:idx val="3"/>
          <c:order val="3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Sheet1!$K$2:$K$12</c:f>
              <c:numCache>
                <c:formatCode>General</c:formatCode>
                <c:ptCount val="11"/>
                <c:pt idx="0">
                  <c:v>1.0208333333333333</c:v>
                </c:pt>
                <c:pt idx="1">
                  <c:v>1.4375</c:v>
                </c:pt>
                <c:pt idx="2">
                  <c:v>1.1458333333333333</c:v>
                </c:pt>
                <c:pt idx="3">
                  <c:v>1.1041666666666667</c:v>
                </c:pt>
                <c:pt idx="4">
                  <c:v>1.1875</c:v>
                </c:pt>
                <c:pt idx="5">
                  <c:v>1.0625</c:v>
                </c:pt>
                <c:pt idx="6">
                  <c:v>1</c:v>
                </c:pt>
                <c:pt idx="7">
                  <c:v>1.0208333333333333</c:v>
                </c:pt>
                <c:pt idx="8">
                  <c:v>1</c:v>
                </c:pt>
                <c:pt idx="9">
                  <c:v>1</c:v>
                </c:pt>
                <c:pt idx="10">
                  <c:v>1.0208333333333333</c:v>
                </c:pt>
              </c:numCache>
            </c:numRef>
          </c:xVal>
          <c:yVal>
            <c:numRef>
              <c:f>Sheet1!$G$2:$G$12</c:f>
              <c:numCache>
                <c:formatCode>General</c:formatCode>
                <c:ptCount val="11"/>
                <c:pt idx="0">
                  <c:v>7.68</c:v>
                </c:pt>
                <c:pt idx="1">
                  <c:v>9.2010000000000005</c:v>
                </c:pt>
                <c:pt idx="2">
                  <c:v>10.722000000000001</c:v>
                </c:pt>
                <c:pt idx="3">
                  <c:v>12.243000000000002</c:v>
                </c:pt>
                <c:pt idx="4">
                  <c:v>13.764000000000003</c:v>
                </c:pt>
                <c:pt idx="5">
                  <c:v>15.285000000000004</c:v>
                </c:pt>
                <c:pt idx="6">
                  <c:v>16.806000000000004</c:v>
                </c:pt>
                <c:pt idx="7">
                  <c:v>18.327000000000005</c:v>
                </c:pt>
                <c:pt idx="8">
                  <c:v>19.848000000000006</c:v>
                </c:pt>
                <c:pt idx="9">
                  <c:v>21.369000000000007</c:v>
                </c:pt>
                <c:pt idx="10">
                  <c:v>22.890000000000008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BA9-4028-B30B-7D6363455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8045552"/>
        <c:axId val="1278917488"/>
      </c:scatterChart>
      <c:valAx>
        <c:axId val="1328045552"/>
        <c:scaling>
          <c:orientation val="minMax"/>
          <c:max val="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8917488"/>
        <c:crosses val="autoZero"/>
        <c:crossBetween val="midCat"/>
      </c:valAx>
      <c:valAx>
        <c:axId val="127891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8045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160020</xdr:colOff>
      <xdr:row>0</xdr:row>
      <xdr:rowOff>91440</xdr:rowOff>
    </xdr:from>
    <xdr:to>
      <xdr:col>18</xdr:col>
      <xdr:colOff>38100</xdr:colOff>
      <xdr:row>20</xdr:row>
      <xdr:rowOff>7620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134A05A-37F7-4B1A-8901-913952C55C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137160</xdr:colOff>
      <xdr:row>15</xdr:row>
      <xdr:rowOff>160020</xdr:rowOff>
    </xdr:from>
    <xdr:to>
      <xdr:col>8</xdr:col>
      <xdr:colOff>434340</xdr:colOff>
      <xdr:row>15</xdr:row>
      <xdr:rowOff>160020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4FBD26F3-BF82-4C17-A3CB-820FF36E3A4F}"/>
            </a:ext>
          </a:extLst>
        </xdr:cNvPr>
        <xdr:cNvCxnSpPr/>
      </xdr:nvCxnSpPr>
      <xdr:spPr>
        <a:xfrm>
          <a:off x="5013960" y="2903220"/>
          <a:ext cx="29718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594360</xdr:colOff>
      <xdr:row>17</xdr:row>
      <xdr:rowOff>7620</xdr:rowOff>
    </xdr:from>
    <xdr:to>
      <xdr:col>9</xdr:col>
      <xdr:colOff>7620</xdr:colOff>
      <xdr:row>17</xdr:row>
      <xdr:rowOff>7620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1E798B5C-A8F8-4AA1-95BD-CD8441763393}"/>
            </a:ext>
          </a:extLst>
        </xdr:cNvPr>
        <xdr:cNvCxnSpPr/>
      </xdr:nvCxnSpPr>
      <xdr:spPr>
        <a:xfrm>
          <a:off x="4861560" y="3116580"/>
          <a:ext cx="632460" cy="0"/>
        </a:xfrm>
        <a:prstGeom prst="line">
          <a:avLst/>
        </a:prstGeom>
        <a:ln w="28575">
          <a:solidFill>
            <a:srgbClr val="FFC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CC2BE-8E7A-4BE1-8903-02D64DAE58A0}">
  <dimension ref="A1:K49"/>
  <sheetViews>
    <sheetView tabSelected="1" workbookViewId="0">
      <selection activeCell="F19" sqref="F19"/>
    </sheetView>
  </sheetViews>
  <sheetFormatPr defaultRowHeight="14.4" x14ac:dyDescent="0.3"/>
  <sheetData>
    <row r="1" spans="1:11" x14ac:dyDescent="0.3">
      <c r="A1" t="s">
        <v>1</v>
      </c>
      <c r="B1" t="s">
        <v>0</v>
      </c>
    </row>
    <row r="2" spans="1:11" x14ac:dyDescent="0.3">
      <c r="A2">
        <v>15.96</v>
      </c>
      <c r="B2">
        <v>1</v>
      </c>
      <c r="C2" t="s">
        <v>2</v>
      </c>
      <c r="D2">
        <f>MIN(A2:A49)</f>
        <v>7.68</v>
      </c>
      <c r="E2">
        <v>1</v>
      </c>
      <c r="G2">
        <f>D2</f>
        <v>7.68</v>
      </c>
      <c r="H2">
        <f>G3</f>
        <v>9.2010000000000005</v>
      </c>
      <c r="I2">
        <f>COUNTIFS($A$2:$A$49,"&gt;="&amp;G2,$A$2:$A$49,"&lt;"&amp;H2)</f>
        <v>1</v>
      </c>
      <c r="J2">
        <f>1-I2/COUNT($A$2:$A$49)</f>
        <v>0.97916666666666663</v>
      </c>
      <c r="K2">
        <f>1+I2/COUNT($A$2:$A$49)</f>
        <v>1.0208333333333333</v>
      </c>
    </row>
    <row r="3" spans="1:11" x14ac:dyDescent="0.3">
      <c r="A3">
        <v>10.27</v>
      </c>
      <c r="B3">
        <f>B2</f>
        <v>1</v>
      </c>
      <c r="C3" t="s">
        <v>3</v>
      </c>
      <c r="D3">
        <f>_xlfn.QUARTILE.EXC(A2:A49,1)</f>
        <v>10.324999999999999</v>
      </c>
      <c r="E3">
        <v>1</v>
      </c>
      <c r="G3">
        <f>($D$6-$D$2)/10+G2</f>
        <v>9.2010000000000005</v>
      </c>
      <c r="H3">
        <f t="shared" ref="H3:H12" si="0">G4</f>
        <v>10.722000000000001</v>
      </c>
      <c r="I3">
        <f t="shared" ref="I3:I12" si="1">COUNTIFS($A$2:$A$49,"&gt;="&amp;G3,$A$2:$A$49,"&lt;"&amp;H3)</f>
        <v>21</v>
      </c>
      <c r="J3">
        <f t="shared" ref="J3:J12" si="2">1-I3/COUNT($A$2:$A$49)</f>
        <v>0.5625</v>
      </c>
      <c r="K3">
        <f t="shared" ref="K3:K13" si="3">1+I3/COUNT($A$2:$A$49)</f>
        <v>1.4375</v>
      </c>
    </row>
    <row r="4" spans="1:11" x14ac:dyDescent="0.3">
      <c r="A4">
        <v>12.46</v>
      </c>
      <c r="B4">
        <f t="shared" ref="B4:B49" si="4">B3</f>
        <v>1</v>
      </c>
      <c r="C4" t="s">
        <v>4</v>
      </c>
      <c r="D4">
        <f>MEDIAN(A2:A49)</f>
        <v>11.315000000000001</v>
      </c>
      <c r="E4">
        <v>1</v>
      </c>
      <c r="G4">
        <f t="shared" ref="G4:G11" si="5">($D$6-$D$2)/10+G3</f>
        <v>10.722000000000001</v>
      </c>
      <c r="H4">
        <f t="shared" si="0"/>
        <v>12.243000000000002</v>
      </c>
      <c r="I4">
        <f t="shared" si="1"/>
        <v>7</v>
      </c>
      <c r="J4">
        <f t="shared" si="2"/>
        <v>0.85416666666666663</v>
      </c>
      <c r="K4">
        <f t="shared" si="3"/>
        <v>1.1458333333333333</v>
      </c>
    </row>
    <row r="5" spans="1:11" x14ac:dyDescent="0.3">
      <c r="A5">
        <v>14.15</v>
      </c>
      <c r="B5">
        <f t="shared" si="4"/>
        <v>1</v>
      </c>
      <c r="C5" t="s">
        <v>5</v>
      </c>
      <c r="D5">
        <f>_xlfn.QUARTILE.EXC(A2:A49,3)</f>
        <v>14.065000000000001</v>
      </c>
      <c r="E5">
        <v>1</v>
      </c>
      <c r="G5">
        <f t="shared" si="5"/>
        <v>12.243000000000002</v>
      </c>
      <c r="H5">
        <f t="shared" si="0"/>
        <v>13.764000000000003</v>
      </c>
      <c r="I5">
        <f t="shared" si="1"/>
        <v>5</v>
      </c>
      <c r="J5">
        <f t="shared" si="2"/>
        <v>0.89583333333333337</v>
      </c>
      <c r="K5">
        <f t="shared" si="3"/>
        <v>1.1041666666666667</v>
      </c>
    </row>
    <row r="6" spans="1:11" x14ac:dyDescent="0.3">
      <c r="A6">
        <v>10.01</v>
      </c>
      <c r="B6">
        <f t="shared" si="4"/>
        <v>1</v>
      </c>
      <c r="C6" t="s">
        <v>6</v>
      </c>
      <c r="D6">
        <f>MAX(A2:A49)</f>
        <v>22.89</v>
      </c>
      <c r="E6">
        <v>1</v>
      </c>
      <c r="G6">
        <f t="shared" si="5"/>
        <v>13.764000000000003</v>
      </c>
      <c r="H6">
        <f t="shared" si="0"/>
        <v>15.285000000000004</v>
      </c>
      <c r="I6">
        <f t="shared" si="1"/>
        <v>9</v>
      </c>
      <c r="J6">
        <f t="shared" si="2"/>
        <v>0.8125</v>
      </c>
      <c r="K6">
        <f t="shared" si="3"/>
        <v>1.1875</v>
      </c>
    </row>
    <row r="7" spans="1:11" x14ac:dyDescent="0.3">
      <c r="A7">
        <v>10.74</v>
      </c>
      <c r="B7">
        <f t="shared" si="4"/>
        <v>1</v>
      </c>
      <c r="G7">
        <f t="shared" si="5"/>
        <v>15.285000000000004</v>
      </c>
      <c r="H7">
        <f t="shared" si="0"/>
        <v>16.806000000000004</v>
      </c>
      <c r="I7">
        <f t="shared" si="1"/>
        <v>3</v>
      </c>
      <c r="J7">
        <f t="shared" si="2"/>
        <v>0.9375</v>
      </c>
      <c r="K7">
        <f t="shared" si="3"/>
        <v>1.0625</v>
      </c>
    </row>
    <row r="8" spans="1:11" x14ac:dyDescent="0.3">
      <c r="A8">
        <v>10.17</v>
      </c>
      <c r="B8">
        <f t="shared" si="4"/>
        <v>1</v>
      </c>
      <c r="G8">
        <f t="shared" si="5"/>
        <v>16.806000000000004</v>
      </c>
      <c r="H8">
        <f t="shared" si="0"/>
        <v>18.327000000000005</v>
      </c>
      <c r="I8">
        <f t="shared" si="1"/>
        <v>0</v>
      </c>
      <c r="J8">
        <f t="shared" si="2"/>
        <v>1</v>
      </c>
      <c r="K8">
        <f t="shared" si="3"/>
        <v>1</v>
      </c>
    </row>
    <row r="9" spans="1:11" x14ac:dyDescent="0.3">
      <c r="A9">
        <v>13.17</v>
      </c>
      <c r="B9">
        <f t="shared" si="4"/>
        <v>1</v>
      </c>
      <c r="G9">
        <f t="shared" si="5"/>
        <v>18.327000000000005</v>
      </c>
      <c r="H9">
        <f t="shared" si="0"/>
        <v>19.848000000000006</v>
      </c>
      <c r="I9">
        <f t="shared" si="1"/>
        <v>1</v>
      </c>
      <c r="J9">
        <f t="shared" si="2"/>
        <v>0.97916666666666663</v>
      </c>
      <c r="K9">
        <f t="shared" si="3"/>
        <v>1.0208333333333333</v>
      </c>
    </row>
    <row r="10" spans="1:11" x14ac:dyDescent="0.3">
      <c r="A10">
        <v>14.66</v>
      </c>
      <c r="B10">
        <f t="shared" si="4"/>
        <v>1</v>
      </c>
      <c r="G10">
        <f>($D$6-$D$2)/10+G9</f>
        <v>19.848000000000006</v>
      </c>
      <c r="H10">
        <f t="shared" si="0"/>
        <v>21.369000000000007</v>
      </c>
      <c r="I10">
        <f t="shared" si="1"/>
        <v>0</v>
      </c>
      <c r="J10">
        <f t="shared" si="2"/>
        <v>1</v>
      </c>
      <c r="K10">
        <f t="shared" si="3"/>
        <v>1</v>
      </c>
    </row>
    <row r="11" spans="1:11" x14ac:dyDescent="0.3">
      <c r="A11">
        <v>10.130000000000001</v>
      </c>
      <c r="B11">
        <f t="shared" si="4"/>
        <v>1</v>
      </c>
      <c r="G11">
        <f t="shared" si="5"/>
        <v>21.369000000000007</v>
      </c>
      <c r="H11">
        <f t="shared" si="0"/>
        <v>22.890000000000008</v>
      </c>
      <c r="I11">
        <f t="shared" si="1"/>
        <v>0</v>
      </c>
      <c r="J11">
        <f t="shared" si="2"/>
        <v>1</v>
      </c>
      <c r="K11">
        <f t="shared" si="3"/>
        <v>1</v>
      </c>
    </row>
    <row r="12" spans="1:11" x14ac:dyDescent="0.3">
      <c r="A12">
        <v>22.89</v>
      </c>
      <c r="B12">
        <f t="shared" si="4"/>
        <v>1</v>
      </c>
      <c r="G12">
        <f>($D$6-$D$2)/10+G11</f>
        <v>22.890000000000008</v>
      </c>
      <c r="H12">
        <f t="shared" si="0"/>
        <v>22.9</v>
      </c>
      <c r="I12">
        <f t="shared" si="1"/>
        <v>1</v>
      </c>
      <c r="J12">
        <f t="shared" si="2"/>
        <v>0.97916666666666663</v>
      </c>
      <c r="K12">
        <f t="shared" si="3"/>
        <v>1.0208333333333333</v>
      </c>
    </row>
    <row r="13" spans="1:11" x14ac:dyDescent="0.3">
      <c r="A13">
        <v>10.69</v>
      </c>
      <c r="B13">
        <f t="shared" si="4"/>
        <v>1</v>
      </c>
      <c r="G13">
        <v>22.9</v>
      </c>
    </row>
    <row r="14" spans="1:11" x14ac:dyDescent="0.3">
      <c r="A14">
        <v>10.32</v>
      </c>
      <c r="B14">
        <f t="shared" si="4"/>
        <v>1</v>
      </c>
    </row>
    <row r="15" spans="1:11" x14ac:dyDescent="0.3">
      <c r="A15">
        <v>11.51</v>
      </c>
      <c r="B15">
        <f t="shared" si="4"/>
        <v>1</v>
      </c>
    </row>
    <row r="16" spans="1:11" x14ac:dyDescent="0.3">
      <c r="A16">
        <v>14.59</v>
      </c>
      <c r="B16">
        <f t="shared" si="4"/>
        <v>1</v>
      </c>
    </row>
    <row r="17" spans="1:2" x14ac:dyDescent="0.3">
      <c r="A17">
        <v>10.65</v>
      </c>
      <c r="B17">
        <f t="shared" si="4"/>
        <v>1</v>
      </c>
    </row>
    <row r="18" spans="1:2" x14ac:dyDescent="0.3">
      <c r="A18">
        <v>11.41</v>
      </c>
      <c r="B18">
        <f t="shared" si="4"/>
        <v>1</v>
      </c>
    </row>
    <row r="19" spans="1:2" x14ac:dyDescent="0.3">
      <c r="A19">
        <v>11.81</v>
      </c>
      <c r="B19">
        <f t="shared" si="4"/>
        <v>1</v>
      </c>
    </row>
    <row r="20" spans="1:2" x14ac:dyDescent="0.3">
      <c r="A20">
        <v>12.65</v>
      </c>
      <c r="B20">
        <f t="shared" si="4"/>
        <v>1</v>
      </c>
    </row>
    <row r="21" spans="1:2" x14ac:dyDescent="0.3">
      <c r="A21">
        <v>10.130000000000001</v>
      </c>
      <c r="B21">
        <f t="shared" si="4"/>
        <v>1</v>
      </c>
    </row>
    <row r="22" spans="1:2" x14ac:dyDescent="0.3">
      <c r="A22">
        <v>11.57</v>
      </c>
      <c r="B22">
        <f t="shared" si="4"/>
        <v>1</v>
      </c>
    </row>
    <row r="23" spans="1:2" x14ac:dyDescent="0.3">
      <c r="A23">
        <v>10.65</v>
      </c>
      <c r="B23">
        <f t="shared" si="4"/>
        <v>1</v>
      </c>
    </row>
    <row r="24" spans="1:2" x14ac:dyDescent="0.3">
      <c r="A24">
        <v>10.51</v>
      </c>
      <c r="B24">
        <f t="shared" si="4"/>
        <v>1</v>
      </c>
    </row>
    <row r="25" spans="1:2" x14ac:dyDescent="0.3">
      <c r="A25">
        <v>10.51</v>
      </c>
      <c r="B25">
        <f t="shared" si="4"/>
        <v>1</v>
      </c>
    </row>
    <row r="26" spans="1:2" x14ac:dyDescent="0.3">
      <c r="A26">
        <v>14.65</v>
      </c>
      <c r="B26">
        <f t="shared" si="4"/>
        <v>1</v>
      </c>
    </row>
    <row r="27" spans="1:2" x14ac:dyDescent="0.3">
      <c r="A27">
        <v>7.68</v>
      </c>
      <c r="B27">
        <f t="shared" si="4"/>
        <v>1</v>
      </c>
    </row>
    <row r="28" spans="1:2" x14ac:dyDescent="0.3">
      <c r="A28">
        <v>10.050000000000001</v>
      </c>
      <c r="B28">
        <f t="shared" si="4"/>
        <v>1</v>
      </c>
    </row>
    <row r="29" spans="1:2" x14ac:dyDescent="0.3">
      <c r="A29">
        <v>15.92</v>
      </c>
      <c r="B29">
        <f t="shared" si="4"/>
        <v>1</v>
      </c>
    </row>
    <row r="30" spans="1:2" x14ac:dyDescent="0.3">
      <c r="A30">
        <v>13.81</v>
      </c>
      <c r="B30">
        <f t="shared" si="4"/>
        <v>1</v>
      </c>
    </row>
    <row r="31" spans="1:2" x14ac:dyDescent="0.3">
      <c r="A31">
        <v>10.72</v>
      </c>
      <c r="B31">
        <f t="shared" si="4"/>
        <v>1</v>
      </c>
    </row>
    <row r="32" spans="1:2" x14ac:dyDescent="0.3">
      <c r="A32">
        <v>10.15</v>
      </c>
      <c r="B32">
        <f t="shared" si="4"/>
        <v>1</v>
      </c>
    </row>
    <row r="33" spans="1:2" x14ac:dyDescent="0.3">
      <c r="A33">
        <v>10.34</v>
      </c>
      <c r="B33">
        <f t="shared" si="4"/>
        <v>1</v>
      </c>
    </row>
    <row r="34" spans="1:2" x14ac:dyDescent="0.3">
      <c r="A34">
        <v>10.24</v>
      </c>
      <c r="B34">
        <f t="shared" si="4"/>
        <v>1</v>
      </c>
    </row>
    <row r="35" spans="1:2" x14ac:dyDescent="0.3">
      <c r="A35">
        <v>15.96</v>
      </c>
      <c r="B35">
        <f t="shared" si="4"/>
        <v>1</v>
      </c>
    </row>
    <row r="36" spans="1:2" x14ac:dyDescent="0.3">
      <c r="A36">
        <v>10.29</v>
      </c>
      <c r="B36">
        <f t="shared" si="4"/>
        <v>1</v>
      </c>
    </row>
    <row r="37" spans="1:2" x14ac:dyDescent="0.3">
      <c r="A37">
        <v>10.63</v>
      </c>
      <c r="B37">
        <f t="shared" si="4"/>
        <v>1</v>
      </c>
    </row>
    <row r="38" spans="1:2" x14ac:dyDescent="0.3">
      <c r="A38">
        <v>14.21</v>
      </c>
      <c r="B38">
        <f t="shared" si="4"/>
        <v>1</v>
      </c>
    </row>
    <row r="39" spans="1:2" x14ac:dyDescent="0.3">
      <c r="A39">
        <v>11.22</v>
      </c>
      <c r="B39">
        <f t="shared" si="4"/>
        <v>1</v>
      </c>
    </row>
    <row r="40" spans="1:2" x14ac:dyDescent="0.3">
      <c r="A40">
        <v>18.93</v>
      </c>
      <c r="B40">
        <f t="shared" si="4"/>
        <v>1</v>
      </c>
    </row>
    <row r="41" spans="1:2" x14ac:dyDescent="0.3">
      <c r="A41">
        <v>10.61</v>
      </c>
      <c r="B41">
        <f t="shared" si="4"/>
        <v>1</v>
      </c>
    </row>
    <row r="42" spans="1:2" x14ac:dyDescent="0.3">
      <c r="A42">
        <v>10.06</v>
      </c>
      <c r="B42">
        <f t="shared" si="4"/>
        <v>1</v>
      </c>
    </row>
    <row r="43" spans="1:2" x14ac:dyDescent="0.3">
      <c r="A43">
        <v>12.55</v>
      </c>
      <c r="B43">
        <f t="shared" si="4"/>
        <v>1</v>
      </c>
    </row>
    <row r="44" spans="1:2" x14ac:dyDescent="0.3">
      <c r="A44">
        <v>14.69</v>
      </c>
      <c r="B44">
        <f t="shared" si="4"/>
        <v>1</v>
      </c>
    </row>
    <row r="45" spans="1:2" x14ac:dyDescent="0.3">
      <c r="A45">
        <v>10.54</v>
      </c>
      <c r="B45">
        <f t="shared" si="4"/>
        <v>1</v>
      </c>
    </row>
    <row r="46" spans="1:2" x14ac:dyDescent="0.3">
      <c r="A46">
        <v>13.78</v>
      </c>
      <c r="B46">
        <f t="shared" si="4"/>
        <v>1</v>
      </c>
    </row>
    <row r="47" spans="1:2" x14ac:dyDescent="0.3">
      <c r="A47">
        <v>13.14</v>
      </c>
      <c r="B47">
        <f t="shared" si="4"/>
        <v>1</v>
      </c>
    </row>
    <row r="48" spans="1:2" x14ac:dyDescent="0.3">
      <c r="A48">
        <v>14.52</v>
      </c>
      <c r="B48">
        <f t="shared" si="4"/>
        <v>1</v>
      </c>
    </row>
    <row r="49" spans="1:2" x14ac:dyDescent="0.3">
      <c r="A49">
        <v>11.64</v>
      </c>
      <c r="B49">
        <f t="shared" si="4"/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Ramiz Assaf</dc:creator>
  <cp:lastModifiedBy>Ramiz Assaf</cp:lastModifiedBy>
  <dcterms:created xsi:type="dcterms:W3CDTF">2020-08-19T09:16:14Z</dcterms:created>
  <dcterms:modified xsi:type="dcterms:W3CDTF">2020-08-19T10:17:22Z</dcterms:modified>
</cp:coreProperties>
</file>