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730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arcadiaspb-my.sharepoint.com/personal/sb_arcadia_spb_ru/Documents/"/>
    </mc:Choice>
  </mc:AlternateContent>
  <xr:revisionPtr revIDLastSave="22" documentId="8_{CC73E03E-D4BD-4BE3-B69E-BC22B9AA039F}" xr6:coauthVersionLast="45" xr6:coauthVersionMax="45" xr10:uidLastSave="{D95EF6E5-AB20-49E5-B4C4-4267042E0E19}"/>
  <bookViews>
    <workbookView xWindow="-120" yWindow="-120" windowWidth="29040" windowHeight="15990" xr2:uid="{E5E79E19-3000-4226-A429-BC9A11FA021D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I3" i="1" l="1" a="1"/>
  <c r="I3" i="1" s="1"/>
  <c r="H3" i="1" a="1"/>
  <c r="H3" i="1" s="1"/>
  <c r="E21" i="1" l="1"/>
  <c r="E20" i="1"/>
  <c r="E19" i="1"/>
  <c r="E18" i="1"/>
  <c r="E17" i="1"/>
  <c r="E16" i="1"/>
  <c r="E15" i="1"/>
  <c r="E14" i="1"/>
  <c r="E13" i="1"/>
  <c r="E12" i="1"/>
  <c r="E11" i="1"/>
  <c r="E10" i="1"/>
  <c r="E2" i="1" s="1"/>
  <c r="E9" i="1"/>
  <c r="E8" i="1"/>
  <c r="G3" i="1"/>
  <c r="C2" i="1"/>
  <c r="E1" i="1"/>
  <c r="C1" i="1"/>
  <c r="C3" i="1" l="1"/>
  <c r="E3" i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<sst xmlns="http://schemas.openxmlformats.org/spreadsheetml/2006/main" count="53" uniqueCount="33">
  <si>
    <t>number of data sets</t>
  </si>
  <si>
    <t>data sets outside values</t>
  </si>
  <si>
    <t>data sets inside values</t>
  </si>
  <si>
    <t>greater than</t>
  </si>
  <si>
    <t>less than</t>
  </si>
  <si>
    <t>Qualifier A</t>
  </si>
  <si>
    <t>Parameter</t>
  </si>
  <si>
    <t>Qualifier B</t>
  </si>
  <si>
    <t>both parameters</t>
  </si>
  <si>
    <t>Sample 1</t>
  </si>
  <si>
    <t>Sample 2</t>
  </si>
  <si>
    <t>Sample 3</t>
  </si>
  <si>
    <t>&lt;0.5</t>
  </si>
  <si>
    <t>Sample 4</t>
  </si>
  <si>
    <t>A passes criteria</t>
  </si>
  <si>
    <t>Sample 5</t>
  </si>
  <si>
    <t>Both pass citeria</t>
  </si>
  <si>
    <t>Sample 6</t>
  </si>
  <si>
    <t>Sample 7</t>
  </si>
  <si>
    <t>Sample 8</t>
  </si>
  <si>
    <t>Only A present, fail</t>
  </si>
  <si>
    <t>Sample 9</t>
  </si>
  <si>
    <t>Sample 10</t>
  </si>
  <si>
    <t>Sample 11</t>
  </si>
  <si>
    <t>Only A present, pass</t>
  </si>
  <si>
    <t>Sample 12</t>
  </si>
  <si>
    <t>Sample 13</t>
  </si>
  <si>
    <t>Sample 14</t>
  </si>
  <si>
    <t>B passes criteria</t>
  </si>
  <si>
    <t>Both fail</t>
  </si>
  <si>
    <t>Count?</t>
  </si>
  <si>
    <t>Yes</t>
  </si>
  <si>
    <t>No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</si>
</sst>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2" x14ac:knownFonts="1">
    <font>
      <sz val="11"/>
      <color theme="1"/>
      <name val="Calibri"/>
      <family val="2"/>
      <scheme val="minor"/>
    </font>
    <font>
      <b/>
      <sz val="9"/>
      <color rgb="FFFA7D00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theme="5" tint="0.39997558519241921"/>
        <bgColor indexed="64"/>
      </patternFill>
    </fill>
    <fill>
      <patternFill patternType="solid">
        <fgColor rgb="FFF2F2F2"/>
      </patternFill>
    </fill>
  </fills>
  <borders count="2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</borders>
  <cellStyleXfs count="2">
    <xf numFmtId="0" fontId="0" fillId="0" borderId="0"/>
    <xf numFmtId="0" fontId="1" fillId="3" borderId="1" applyNumberFormat="0" applyAlignment="0" applyProtection="0"/>
  </cellStyleXfs>
  <cellXfs count="15">
    <xf numFmtId="0" fontId="0" fillId="0" borderId="0" xfId="0"/>
    <xf numFmtId="0" fontId="0" fillId="0" borderId="0" xfId="0" applyAlignment="1">
      <alignment horizontal="center"/>
    </xf>
    <xf numFmtId="0" fontId="0" fillId="0" borderId="0" xfId="0" applyNumberFormat="1" applyAlignment="1">
      <alignment horizontal="center"/>
    </xf>
    <xf numFmtId="164" fontId="0" fillId="0" borderId="0" xfId="0" applyNumberFormat="1"/>
    <xf numFmtId="164" fontId="0" fillId="0" borderId="0" xfId="0" applyNumberFormat="1" applyAlignment="1">
      <alignment horizontal="center"/>
    </xf>
    <xf numFmtId="0" fontId="0" fillId="0" borderId="0" xfId="0" applyAlignment="1">
      <alignment horizontal="left"/>
    </xf>
    <xf numFmtId="0" fontId="0" fillId="0" borderId="0" xfId="0" applyNumberFormat="1"/>
    <xf numFmtId="0" fontId="0" fillId="0" borderId="0" xfId="0" applyFill="1"/>
    <xf numFmtId="164" fontId="0" fillId="0" borderId="0" xfId="0" applyNumberFormat="1" applyAlignment="1">
      <alignment horizontal="center" vertical="center"/>
    </xf>
    <xf numFmtId="2" fontId="0" fillId="0" borderId="0" xfId="0" applyNumberFormat="1" applyAlignment="1">
      <alignment horizontal="center" vertical="center"/>
    </xf>
    <xf numFmtId="2" fontId="0" fillId="0" borderId="0" xfId="0" applyNumberFormat="1" applyAlignment="1">
      <alignment horizontal="center"/>
    </xf>
    <xf numFmtId="0" fontId="0" fillId="2" borderId="0" xfId="0" applyFill="1" applyAlignment="1">
      <alignment horizontal="center"/>
    </xf>
    <xf numFmtId="1" fontId="0" fillId="2" borderId="0" xfId="0" applyNumberFormat="1" applyFill="1" applyAlignment="1">
      <alignment horizontal="center"/>
    </xf>
    <xf numFmtId="0" fontId="0" fillId="0" borderId="0" xfId="0" applyNumberFormat="1" applyAlignment="1">
      <alignment horizontal="right"/>
    </xf>
    <xf numFmtId="0" fontId="1" fillId="3" borderId="1" xfId="1"/>
  </cellXfs>
  <cellStyles count="2">
    <cellStyle name="Calculation" xfId="1" builtinId="22"/>
    <cellStyle name="Normal" xfId="0" builtinId="0"/>
  </cellStyles>
  <dxfs count="4"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styles" Target="style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B07A77-AE89-4AAB-8776-9B2E05B1E88B}">
  <dimension ref="A1:J28"/>
  <sheetViews>
    <sheetView tabSelected="1" workbookViewId="0">
      <selection activeCell="I3" sqref="I3"/>
    </sheetView>
  </sheetViews>
  <sheetFormatPr defaultRowHeight="15" x14ac:dyDescent="0.25"/>
  <cols>
    <col min="1" max="1" width="23.7109375" bestFit="1" customWidth="1"/>
    <col min="3" max="4" width="14.28515625" style="1" customWidth="1"/>
    <col min="5" max="5" width="15.85546875" style="1" customWidth="1"/>
    <col min="7" max="7" width="19.28515625" bestFit="1" customWidth="1"/>
  </cols>
  <sheetData>
    <row r="1" spans="1:10" x14ac:dyDescent="0.25">
      <c r="A1" t="s">
        <v>0</v>
      </c>
      <c r="C1" s="1">
        <f>COUNTA(C8:C23)</f>
        <v>14</v>
      </c>
      <c r="E1" s="2">
        <f>COUNT(E8:E23)+COUNTIF(E8:E23,"*&lt;*")</f>
        <v>10</v>
      </c>
      <c r="G1" s="11">
        <v>14</v>
      </c>
    </row>
    <row r="2" spans="1:10" x14ac:dyDescent="0.25">
      <c r="A2" t="s">
        <v>1</v>
      </c>
      <c r="C2" s="2">
        <f>SUM(COUNTIF(C7:C22,"&gt;"&amp;C5)+COUNTIF(C7:C22,"&lt;"&amp;C6)+COUNTIF(C7:C22,"*&lt;*"))</f>
        <v>9</v>
      </c>
      <c r="D2" s="2"/>
      <c r="E2" s="2">
        <f>SUM(COUNTIF(E7:E22,"&gt;"&amp;E5)+COUNTIF(E7:E22,"&lt;"&amp;E6)+COUNTIF(E7:E22,"*&lt;*"))</f>
        <v>6</v>
      </c>
      <c r="G2" s="12">
        <v>8</v>
      </c>
      <c r="I2" s="3"/>
      <c r="J2" s="3"/>
    </row>
    <row r="3" spans="1:10" x14ac:dyDescent="0.25">
      <c r="A3" t="s">
        <v>2</v>
      </c>
      <c r="C3" s="1">
        <f>C1-C2</f>
        <v>5</v>
      </c>
      <c r="E3" s="1">
        <f>E1-E2</f>
        <v>4</v>
      </c>
      <c r="G3" s="11">
        <f>G1-G2</f>
        <v>6</v>
      </c>
      <c r="H3" cm="1">
        <f t="array" ref="H3">SUM(--(((C8:C22&gt;$C$6)*(C8:C22&lt;$C$5)+(E8:E22&gt;$E$6)*(E8:E22&lt;$E$5))&gt;0))</f>
        <v>6</v>
      </c>
      <c r="I3" s="14" cm="1">
        <f t="array" ref="I3">SUMPRODUCT(--(
  ((C8:C22&gt;=$C$6)*(C8:C22&lt;=$C$5)+
   (E8:E22&gt;=$E$6)*(E8:E22&lt;=$E$5))
&gt;0))</f>
        <v>6</v>
      </c>
    </row>
    <row r="4" spans="1:10" x14ac:dyDescent="0.25">
      <c r="G4" s="1"/>
    </row>
    <row r="5" spans="1:10" x14ac:dyDescent="0.25">
      <c r="A5" t="s">
        <v>3</v>
      </c>
      <c r="C5" s="4">
        <v>4</v>
      </c>
      <c r="E5" s="1">
        <v>4</v>
      </c>
    </row>
    <row r="6" spans="1:10" x14ac:dyDescent="0.25">
      <c r="A6" t="s">
        <v>4</v>
      </c>
      <c r="C6" s="4">
        <v>3</v>
      </c>
      <c r="D6" s="4"/>
      <c r="E6" s="1">
        <v>1.5</v>
      </c>
    </row>
    <row r="7" spans="1:10" x14ac:dyDescent="0.25">
      <c r="C7" s="1" t="s">
        <v>5</v>
      </c>
      <c r="D7" s="1" t="s">
        <v>6</v>
      </c>
      <c r="E7" s="1" t="s">
        <v>7</v>
      </c>
      <c r="G7" s="5" t="s">
        <v>8</v>
      </c>
      <c r="H7" s="2" t="s">
        <v>30</v>
      </c>
    </row>
    <row r="8" spans="1:10" x14ac:dyDescent="0.25">
      <c r="A8" s="7" t="s">
        <v>9</v>
      </c>
      <c r="C8" s="8">
        <v>0.6</v>
      </c>
      <c r="D8" s="8">
        <v>64.900000000000006</v>
      </c>
      <c r="E8" s="9">
        <f>IF(OR(ISBLANK(C8),ISBLANK(D8)),"",(IF(ISNUMBER(C8),((C8*100)/D8),0)))</f>
        <v>0.92449922958397523</v>
      </c>
      <c r="G8" s="5" t="s">
        <v>29</v>
      </c>
      <c r="H8" s="6" t="s">
        <v>31</v>
      </c>
    </row>
    <row r="9" spans="1:10" x14ac:dyDescent="0.25">
      <c r="A9" s="7" t="s">
        <v>10</v>
      </c>
      <c r="C9" s="8">
        <v>0.6</v>
      </c>
      <c r="D9" s="8">
        <v>52</v>
      </c>
      <c r="E9" s="9">
        <f t="shared" ref="E9:E21" si="0">IF(OR(ISBLANK(C9),ISBLANK(D9)),"",(IF(ISNUMBER(C9),((C9*100)/D9),0)))</f>
        <v>1.1538461538461537</v>
      </c>
      <c r="G9" s="5" t="s">
        <v>29</v>
      </c>
      <c r="H9" s="6" t="s">
        <v>31</v>
      </c>
    </row>
    <row r="10" spans="1:10" x14ac:dyDescent="0.25">
      <c r="A10" s="7" t="s">
        <v>11</v>
      </c>
      <c r="C10" s="8" t="s">
        <v>12</v>
      </c>
      <c r="D10" s="8">
        <v>51</v>
      </c>
      <c r="E10" s="9">
        <f t="shared" si="0"/>
        <v>0</v>
      </c>
      <c r="G10" s="5" t="s">
        <v>29</v>
      </c>
      <c r="H10" s="6" t="s">
        <v>31</v>
      </c>
    </row>
    <row r="11" spans="1:10" x14ac:dyDescent="0.25">
      <c r="A11" s="7" t="s">
        <v>13</v>
      </c>
      <c r="C11" s="8">
        <v>3.5</v>
      </c>
      <c r="D11" s="8">
        <v>86.4</v>
      </c>
      <c r="E11" s="9">
        <f t="shared" si="0"/>
        <v>4.0509259259259256</v>
      </c>
      <c r="G11" s="5" t="s">
        <v>14</v>
      </c>
      <c r="H11" s="13" t="s">
        <v>32</v>
      </c>
    </row>
    <row r="12" spans="1:10" x14ac:dyDescent="0.25">
      <c r="A12" s="7" t="s">
        <v>15</v>
      </c>
      <c r="C12" s="8">
        <v>3.1</v>
      </c>
      <c r="D12" s="8">
        <v>81.8</v>
      </c>
      <c r="E12" s="9">
        <f t="shared" si="0"/>
        <v>3.7897310513447433</v>
      </c>
      <c r="G12" s="5" t="s">
        <v>16</v>
      </c>
      <c r="H12" s="13" t="s">
        <v>32</v>
      </c>
    </row>
    <row r="13" spans="1:10" x14ac:dyDescent="0.25">
      <c r="A13" s="7" t="s">
        <v>17</v>
      </c>
      <c r="C13" s="8">
        <v>8.4</v>
      </c>
      <c r="D13" s="8">
        <v>73.400000000000006</v>
      </c>
      <c r="E13" s="9">
        <f t="shared" si="0"/>
        <v>11.444141689373296</v>
      </c>
      <c r="G13" s="5" t="s">
        <v>29</v>
      </c>
      <c r="H13" s="6" t="s">
        <v>31</v>
      </c>
    </row>
    <row r="14" spans="1:10" x14ac:dyDescent="0.25">
      <c r="A14" s="7" t="s">
        <v>18</v>
      </c>
      <c r="C14" s="8">
        <v>3.2</v>
      </c>
      <c r="D14" s="8">
        <v>81.7</v>
      </c>
      <c r="E14" s="9">
        <f t="shared" si="0"/>
        <v>3.9167686658506731</v>
      </c>
      <c r="G14" s="5" t="s">
        <v>16</v>
      </c>
      <c r="H14" s="13" t="s">
        <v>32</v>
      </c>
    </row>
    <row r="15" spans="1:10" x14ac:dyDescent="0.25">
      <c r="A15" s="7" t="s">
        <v>19</v>
      </c>
      <c r="C15" s="8">
        <v>2.5</v>
      </c>
      <c r="D15" s="8"/>
      <c r="E15" s="9" t="str">
        <f t="shared" si="0"/>
        <v/>
      </c>
      <c r="G15" s="5" t="s">
        <v>20</v>
      </c>
      <c r="H15" s="6" t="s">
        <v>31</v>
      </c>
    </row>
    <row r="16" spans="1:10" x14ac:dyDescent="0.25">
      <c r="A16" s="7" t="s">
        <v>21</v>
      </c>
      <c r="C16" s="1">
        <v>0.1</v>
      </c>
      <c r="D16" s="1">
        <v>50</v>
      </c>
      <c r="E16" s="9">
        <f t="shared" si="0"/>
        <v>0.2</v>
      </c>
      <c r="G16" s="5" t="s">
        <v>29</v>
      </c>
      <c r="H16" s="6" t="s">
        <v>31</v>
      </c>
    </row>
    <row r="17" spans="1:8" x14ac:dyDescent="0.25">
      <c r="A17" s="7" t="s">
        <v>22</v>
      </c>
      <c r="C17" s="1">
        <v>2.9</v>
      </c>
      <c r="E17" s="9" t="str">
        <f t="shared" si="0"/>
        <v/>
      </c>
      <c r="G17" s="5" t="s">
        <v>20</v>
      </c>
      <c r="H17" s="6" t="s">
        <v>31</v>
      </c>
    </row>
    <row r="18" spans="1:8" x14ac:dyDescent="0.25">
      <c r="A18" s="7" t="s">
        <v>23</v>
      </c>
      <c r="C18" s="1">
        <v>3.5</v>
      </c>
      <c r="E18" s="10" t="str">
        <f t="shared" si="0"/>
        <v/>
      </c>
      <c r="G18" s="5" t="s">
        <v>24</v>
      </c>
      <c r="H18" s="13" t="s">
        <v>32</v>
      </c>
    </row>
    <row r="19" spans="1:8" x14ac:dyDescent="0.25">
      <c r="A19" s="7" t="s">
        <v>25</v>
      </c>
      <c r="C19" s="1">
        <v>3.7</v>
      </c>
      <c r="D19" s="1">
        <v>120</v>
      </c>
      <c r="E19" s="10">
        <f t="shared" si="0"/>
        <v>3.0833333333333335</v>
      </c>
      <c r="G19" s="5" t="s">
        <v>16</v>
      </c>
      <c r="H19" s="13" t="s">
        <v>32</v>
      </c>
    </row>
    <row r="20" spans="1:8" x14ac:dyDescent="0.25">
      <c r="A20" s="7" t="s">
        <v>26</v>
      </c>
      <c r="C20" s="4">
        <v>6</v>
      </c>
      <c r="D20" s="4"/>
      <c r="E20" s="10" t="str">
        <f t="shared" si="0"/>
        <v/>
      </c>
      <c r="G20" s="5" t="s">
        <v>20</v>
      </c>
      <c r="H20" s="6" t="s">
        <v>31</v>
      </c>
    </row>
    <row r="21" spans="1:8" x14ac:dyDescent="0.25">
      <c r="A21" s="7" t="s">
        <v>27</v>
      </c>
      <c r="C21" s="1">
        <v>50</v>
      </c>
      <c r="D21" s="1">
        <v>1350</v>
      </c>
      <c r="E21" s="10">
        <f t="shared" si="0"/>
        <v>3.7037037037037037</v>
      </c>
      <c r="G21" s="5" t="s">
        <v>28</v>
      </c>
      <c r="H21" s="13" t="s">
        <v>32</v>
      </c>
    </row>
    <row r="22" spans="1:8" x14ac:dyDescent="0.25">
      <c r="E22" s="10"/>
    </row>
    <row r="23" spans="1:8" x14ac:dyDescent="0.25">
      <c r="E23" s="10"/>
    </row>
    <row r="24" spans="1:8" x14ac:dyDescent="0.25">
      <c r="E24" s="10"/>
    </row>
    <row r="25" spans="1:8" x14ac:dyDescent="0.25">
      <c r="E25" s="10"/>
    </row>
    <row r="26" spans="1:8" x14ac:dyDescent="0.25">
      <c r="E26" s="10"/>
    </row>
    <row r="27" spans="1:8" x14ac:dyDescent="0.25">
      <c r="E27" s="10"/>
    </row>
    <row r="28" spans="1:8" x14ac:dyDescent="0.25">
      <c r="E28" s="10"/>
    </row>
  </sheetData>
  <conditionalFormatting sqref="E8:E21">
    <cfRule type="containsBlanks" priority="1" stopIfTrue="1">
      <formula>LEN(TRIM(E8))=0</formula>
    </cfRule>
    <cfRule type="cellIs" dxfId="3" priority="2" stopIfTrue="1" operator="notBetween">
      <formula>$E$5</formula>
      <formula>$E$6</formula>
    </cfRule>
    <cfRule type="cellIs" dxfId="2" priority="3" stopIfTrue="1" operator="between">
      <formula>$E$5</formula>
      <formula>$E$6</formula>
    </cfRule>
  </conditionalFormatting>
  <conditionalFormatting sqref="C8:C21">
    <cfRule type="cellIs" dxfId="1" priority="4" operator="notBetween">
      <formula>$C$6</formula>
      <formula>$C$5</formula>
    </cfRule>
    <cfRule type="cellIs" dxfId="0" priority="5" operator="between">
      <formula>$C$5</formula>
      <formula>$C$6</formula>
    </cfRule>
  </conditionalFormatting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E7152EABBB2FA4D8A740DFE8C2D7B9A" ma:contentTypeVersion="17" ma:contentTypeDescription="Create a new document." ma:contentTypeScope="" ma:versionID="d17e25369407f1be6d95764a881587a7">
  <xsd:schema xmlns:xsd="http://www.w3.org/2001/XMLSchema" xmlns:xs="http://www.w3.org/2001/XMLSchema" xmlns:p="http://schemas.microsoft.com/office/2006/metadata/properties" xmlns:ns1="http://schemas.microsoft.com/sharepoint/v3" xmlns:ns3="a8621861-08f3-42d0-8628-08ee1100e2b2" xmlns:ns4="b2f96050-2494-4256-984e-e729bda111f0" targetNamespace="http://schemas.microsoft.com/office/2006/metadata/properties" ma:root="true" ma:fieldsID="48f9992f6defefbc2039cb4defd51e5b" ns1:_="" ns3:_="" ns4:_="">
    <xsd:import namespace="http://schemas.microsoft.com/sharepoint/v3"/>
    <xsd:import namespace="a8621861-08f3-42d0-8628-08ee1100e2b2"/>
    <xsd:import namespace="b2f96050-2494-4256-984e-e729bda111f0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ingHintHash" minOccurs="0"/>
                <xsd:element ref="ns3:SharedWithDetails" minOccurs="0"/>
                <xsd:element ref="ns3:LastSharedByUser" minOccurs="0"/>
                <xsd:element ref="ns3:LastSharedByTime" minOccurs="0"/>
                <xsd:element ref="ns4:MediaServiceMetadata" minOccurs="0"/>
                <xsd:element ref="ns4:MediaServiceFastMetadata" minOccurs="0"/>
                <xsd:element ref="ns4:MediaServiceDateTaken" minOccurs="0"/>
                <xsd:element ref="ns1:_ip_UnifiedCompliancePolicyProperties" minOccurs="0"/>
                <xsd:element ref="ns1:_ip_UnifiedCompliancePolicyUIAction" minOccurs="0"/>
                <xsd:element ref="ns4:MediaServiceAutoTags" minOccurs="0"/>
                <xsd:element ref="ns4:MediaServiceOCR" minOccurs="0"/>
                <xsd:element ref="ns4:MediaServiceLocation" minOccurs="0"/>
                <xsd:element ref="ns4:MediaServiceGenerationTime" minOccurs="0"/>
                <xsd:element ref="ns4:MediaServiceEventHashCode" minOccurs="0"/>
                <xsd:element ref="ns4:MediaServiceAutoKeyPoints" minOccurs="0"/>
                <xsd:element ref="ns4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16" nillable="true" ma:displayName="Unified Compliance Policy Properties" ma:description="" ma:hidden="true" ma:internalName="_ip_UnifiedCompliancePolicyProperties">
      <xsd:simpleType>
        <xsd:restriction base="dms:Note"/>
      </xsd:simpleType>
    </xsd:element>
    <xsd:element name="_ip_UnifiedCompliancePolicyUIAction" ma:index="17" nillable="true" ma:displayName="Unified Compliance Policy UI Action" ma:description="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8621861-08f3-42d0-8628-08ee1100e2b2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ingHintHash" ma:index="9" nillable="true" ma:displayName="Sharing Hint Hash" ma:internalName="SharingHintHash" ma:readOnly="true">
      <xsd:simpleType>
        <xsd:restriction base="dms:Text"/>
      </xsd:simpleType>
    </xsd:element>
    <xsd:element name="SharedWithDetails" ma:index="10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  <xsd:element name="LastSharedByUser" ma:index="11" nillable="true" ma:displayName="Last Shared By User" ma:description="" ma:internalName="LastSharedByUser" ma:readOnly="true">
      <xsd:simpleType>
        <xsd:restriction base="dms:Note">
          <xsd:maxLength value="255"/>
        </xsd:restriction>
      </xsd:simpleType>
    </xsd:element>
    <xsd:element name="LastSharedByTime" ma:index="12" nillable="true" ma:displayName="Last Shared By Time" ma:description="" ma:internalName="LastSharedByTime" ma:readOnly="true">
      <xsd:simpleType>
        <xsd:restriction base="dms:DateTim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2f96050-2494-4256-984e-e729bda111f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3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4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DateTaken" ma:index="15" nillable="true" ma:displayName="MediaServiceDateTaken" ma:description="" ma:hidden="true" ma:internalName="MediaServiceDateTaken" ma:readOnly="true">
      <xsd:simpleType>
        <xsd:restriction base="dms:Text"/>
      </xsd:simpleType>
    </xsd:element>
    <xsd:element name="MediaServiceAutoTags" ma:index="18" nillable="true" ma:displayName="MediaServiceAutoTags" ma:description="" ma:internalName="MediaServiceAutoTags" ma:readOnly="true">
      <xsd:simpleType>
        <xsd:restriction base="dms:Text"/>
      </xsd:simpleType>
    </xsd:element>
    <xsd:element name="MediaServiceOCR" ma:index="19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0" nillable="true" ma:displayName="MediaServiceLocation" ma:internalName="MediaServiceLocation" ma:readOnly="true">
      <xsd:simpleType>
        <xsd:restriction base="dms:Text"/>
      </xsd:simpleType>
    </xsd:element>
    <xsd:element name="MediaServiceGenerationTime" ma:index="2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23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4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_ip_UnifiedCompliancePolicyProperties xmlns="http://schemas.microsoft.com/sharepoint/v3" xsi:nil="true"/>
  </documentManagement>
</p:properties>
</file>

<file path=customXml/itemProps1.xml><?xml version="1.0" encoding="utf-8"?>
<ds:datastoreItem xmlns:ds="http://schemas.openxmlformats.org/officeDocument/2006/customXml" ds:itemID="{221D1008-9248-4471-A705-975BBFC2EDF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a8621861-08f3-42d0-8628-08ee1100e2b2"/>
    <ds:schemaRef ds:uri="b2f96050-2494-4256-984e-e729bda111f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10420823-7618-4D4A-AF07-B35EC9FB5F3C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5233CCCB-ED4B-45C0-BFC8-FACC281E9D03}">
  <ds:schemaRefs>
    <ds:schemaRef ds:uri="http://schemas.microsoft.com/office/2006/documentManagement/types"/>
    <ds:schemaRef ds:uri="http://purl.org/dc/elements/1.1/"/>
    <ds:schemaRef ds:uri="http://schemas.microsoft.com/office/infopath/2007/PartnerControls"/>
    <ds:schemaRef ds:uri="http://www.w3.org/XML/1998/namespace"/>
    <ds:schemaRef ds:uri="http://purl.org/dc/terms/"/>
    <ds:schemaRef ds:uri="http://schemas.microsoft.com/office/2006/metadata/properties"/>
    <ds:schemaRef ds:uri="b2f96050-2494-4256-984e-e729bda111f0"/>
    <ds:schemaRef ds:uri="http://purl.org/dc/dcmitype/"/>
    <ds:schemaRef ds:uri="http://schemas.openxmlformats.org/package/2006/metadata/core-properties"/>
    <ds:schemaRef ds:uri="a8621861-08f3-42d0-8628-08ee1100e2b2"/>
    <ds:schemaRef ds:uri="http://schemas.microsoft.com/sharepoint/v3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Kraft Heinz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Kerrigan, Ian</dc:creator>
  <cp:lastModifiedBy>Baklan, Sergei</cp:lastModifiedBy>
  <dcterms:created xsi:type="dcterms:W3CDTF">2020-05-11T15:34:13Z</dcterms:created>
  <dcterms:modified xsi:type="dcterms:W3CDTF">2020-05-12T11:13:57Z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0x0101005E7152EABBB2FA4D8A740DFE8C2D7B9A</vt:lpwstr>
  </property>
</Properties>
</file>