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23"/>
  <workbookPr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75EEC4B4-EB72-9E43-AD38-238BBB6A9B0A}" xr6:coauthVersionLast="45" xr6:coauthVersionMax="45" xr10:uidLastSave="{00000000-0000-0000-0000-000000000000}"/>
  <bookViews>
    <workbookView xWindow="0" yWindow="460" windowWidth="28800" windowHeight="17540" xr2:uid="{00000000-000D-0000-FFFF-FFFF00000000}"/>
  </bookViews>
  <sheets>
    <sheet name="Tab1" sheetId="4" r:id="rId1"/>
    <sheet name="Tab2" sheetId="7" r:id="rId2"/>
    <sheet name="Payroll Summary" sheetId="9" r:id="rId3"/>
    <sheet name="Sales" sheetId="6" r:id="rId4"/>
  </sheets>
  <definedNames>
    <definedName name="_xlnm._FilterDatabase" localSheetId="2" hidden="1">'Payroll Summary'!$A$4:$L$49</definedName>
    <definedName name="_xlnm._FilterDatabase" localSheetId="3" hidden="1">Sales!$A$1:$X$164</definedName>
    <definedName name="Department">'Payroll Summary'!$L$5:$L$48</definedName>
  </definedNames>
  <calcPr calcId="191029"/>
  <pivotCaches>
    <pivotCache cacheId="3" r:id="rId5"/>
    <pivotCache cacheId="8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3" i="7" l="1"/>
  <c r="D23" i="7"/>
  <c r="C6" i="7"/>
  <c r="D6" i="7"/>
  <c r="C7" i="7"/>
  <c r="D7" i="7"/>
  <c r="C8" i="7"/>
  <c r="D8" i="7"/>
  <c r="C9" i="7"/>
  <c r="D9" i="7"/>
  <c r="C10" i="7"/>
  <c r="D10" i="7"/>
  <c r="C11" i="7"/>
  <c r="D11" i="7"/>
  <c r="C12" i="7"/>
  <c r="D12" i="7"/>
  <c r="C13" i="7"/>
  <c r="D13" i="7"/>
  <c r="C14" i="7"/>
  <c r="D14" i="7"/>
  <c r="C15" i="7"/>
  <c r="D15" i="7"/>
  <c r="C16" i="7"/>
  <c r="D16" i="7"/>
  <c r="C17" i="7"/>
  <c r="D17" i="7"/>
  <c r="C18" i="7"/>
  <c r="D18" i="7"/>
  <c r="C19" i="7"/>
  <c r="D19" i="7"/>
  <c r="C20" i="7"/>
  <c r="D20" i="7"/>
  <c r="C21" i="7"/>
  <c r="D21" i="7"/>
  <c r="C22" i="7"/>
  <c r="D22" i="7"/>
  <c r="D5" i="7"/>
  <c r="C5" i="7"/>
  <c r="C5" i="4"/>
  <c r="C6" i="4"/>
  <c r="C7" i="4"/>
  <c r="C8" i="4"/>
  <c r="C9" i="4"/>
  <c r="C4" i="4"/>
  <c r="B4" i="4" a="1"/>
  <c r="B4" i="4" s="1"/>
  <c r="C10" i="4" l="1"/>
  <c r="D4" i="7"/>
  <c r="C6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<sst xmlns="http://schemas.openxmlformats.org/spreadsheetml/2006/main" count="2303" uniqueCount="347">
  <si>
    <t>Payroll Summary</t>
  </si>
  <si>
    <t>07/06/2018 - 07/15/2018</t>
  </si>
  <si>
    <t>Date</t>
  </si>
  <si>
    <t>Name</t>
  </si>
  <si>
    <t>Net Amt</t>
  </si>
  <si>
    <t>Hours</t>
  </si>
  <si>
    <t>Taxes
Withheld</t>
  </si>
  <si>
    <t>Total
Deductions</t>
  </si>
  <si>
    <t>Company
Contributions</t>
  </si>
  <si>
    <t>Total
Pay</t>
  </si>
  <si>
    <t>Employer
Taxes</t>
  </si>
  <si>
    <t>Total
Cost</t>
  </si>
  <si>
    <t>Check
Num</t>
  </si>
  <si>
    <t>07/15/2018</t>
  </si>
  <si>
    <t>DD</t>
  </si>
  <si>
    <t>07/06/2018</t>
  </si>
  <si>
    <t xml:space="preserve"> </t>
  </si>
  <si>
    <t>Totals</t>
  </si>
  <si>
    <t xml:space="preserve">Sales  </t>
  </si>
  <si>
    <t xml:space="preserve">Engineering  </t>
  </si>
  <si>
    <t xml:space="preserve">Marketing    </t>
  </si>
  <si>
    <t>Commercial Dev</t>
  </si>
  <si>
    <t>Product</t>
  </si>
  <si>
    <t>EO/Admin/Finance</t>
  </si>
  <si>
    <t>Kobe Bryant</t>
  </si>
  <si>
    <t>Pau Gasol</t>
  </si>
  <si>
    <t>Dwayne Wade</t>
  </si>
  <si>
    <t>Chris Bosh</t>
  </si>
  <si>
    <t>Lebron James</t>
  </si>
  <si>
    <t>Kevin Love</t>
  </si>
  <si>
    <t>Steph Curry</t>
  </si>
  <si>
    <t>Klay Thompson</t>
  </si>
  <si>
    <t>Lonzo Ball</t>
  </si>
  <si>
    <t>Michael Jordan</t>
  </si>
  <si>
    <t>Shaq</t>
  </si>
  <si>
    <t>Kenny Smith</t>
  </si>
  <si>
    <t>Charles Barkley</t>
  </si>
  <si>
    <t>Gary Payton</t>
  </si>
  <si>
    <t>Larry Bird</t>
  </si>
  <si>
    <t>Kareem</t>
  </si>
  <si>
    <t>Bill Russell</t>
  </si>
  <si>
    <t>Gail Goodrich</t>
  </si>
  <si>
    <t>Jerry West</t>
  </si>
  <si>
    <t>Zion</t>
  </si>
  <si>
    <t>JJ Reddick</t>
  </si>
  <si>
    <t>Matt Barnes</t>
  </si>
  <si>
    <t>Stephen Jackson</t>
  </si>
  <si>
    <t>Ron Artest</t>
  </si>
  <si>
    <t>Luka Doncic</t>
  </si>
  <si>
    <t>Jrue Holiday</t>
  </si>
  <si>
    <t>Anthony Davis</t>
  </si>
  <si>
    <t>Emeka Okafor</t>
  </si>
  <si>
    <t>Joel Embid</t>
  </si>
  <si>
    <t>James Worthy</t>
  </si>
  <si>
    <t>Scottie Pippen</t>
  </si>
  <si>
    <t>Danny Green</t>
  </si>
  <si>
    <t>Draymond Green</t>
  </si>
  <si>
    <t>Robin Lopez</t>
  </si>
  <si>
    <t>Brook Lopez</t>
  </si>
  <si>
    <t>Jeremy Lin</t>
  </si>
  <si>
    <t>Larry Hughes</t>
  </si>
  <si>
    <t>Tristan Thompson</t>
  </si>
  <si>
    <t>John Stockton</t>
  </si>
  <si>
    <t>Karl Malone</t>
  </si>
  <si>
    <t>Tony Parker</t>
  </si>
  <si>
    <t>Tim Duncan</t>
  </si>
  <si>
    <t>Kevin Garnett</t>
  </si>
  <si>
    <t>Clyde Drexler</t>
  </si>
  <si>
    <t>Department</t>
  </si>
  <si>
    <t>Total Cost</t>
  </si>
  <si>
    <t>Large</t>
  </si>
  <si>
    <t>Unisex I Stalk Dogs On Instagram T-Shirt by Rescue Strong</t>
  </si>
  <si>
    <t>Shirt</t>
  </si>
  <si>
    <t>Bemidji</t>
  </si>
  <si>
    <t>Minnesota</t>
  </si>
  <si>
    <t>United States</t>
  </si>
  <si>
    <t>Online Store</t>
  </si>
  <si>
    <t>return</t>
  </si>
  <si>
    <t>product</t>
  </si>
  <si>
    <t>#1077</t>
  </si>
  <si>
    <t>2018-12-29T10:07:09-08:00</t>
  </si>
  <si>
    <t>shipping</t>
  </si>
  <si>
    <t>order</t>
  </si>
  <si>
    <t>2018-12-21T19:08:29-08:00</t>
  </si>
  <si>
    <t>Wayne</t>
  </si>
  <si>
    <t>New Jersey</t>
  </si>
  <si>
    <t>#1076</t>
  </si>
  <si>
    <t>2018-12-17T19:18:55-08:00</t>
  </si>
  <si>
    <t>Lucky Bow Tie by Tail Trends</t>
  </si>
  <si>
    <t>Dog Bandana</t>
  </si>
  <si>
    <t>Avondale</t>
  </si>
  <si>
    <t>Arizona</t>
  </si>
  <si>
    <t>#1075</t>
  </si>
  <si>
    <t>2018-10-10T08:52:58-07:00</t>
  </si>
  <si>
    <t>Dogs &gt; People Enamel Pin by Fox &amp; Bagel</t>
  </si>
  <si>
    <t>Enamel Pin</t>
  </si>
  <si>
    <t>Huntington Beach</t>
  </si>
  <si>
    <t>California</t>
  </si>
  <si>
    <t>#1074</t>
  </si>
  <si>
    <t>2018-07-09T17:40:17-07:00</t>
  </si>
  <si>
    <t>Medium</t>
  </si>
  <si>
    <t>Uncle Phil Bow Tie by Tail Trends</t>
  </si>
  <si>
    <t>Small</t>
  </si>
  <si>
    <t>Stormy Seas Dog Bandana by The Foggy Dog</t>
  </si>
  <si>
    <t>Upcycled Denim Railroad Stripe Leash Bag by The Foggy Dog</t>
  </si>
  <si>
    <t>Leash Bag</t>
  </si>
  <si>
    <t>small</t>
  </si>
  <si>
    <t>Tops</t>
  </si>
  <si>
    <t>#1073</t>
  </si>
  <si>
    <t>2018-06-24T23:31:34-07:00</t>
  </si>
  <si>
    <t>Crockett Floral Bow Tie by Tail Trends</t>
  </si>
  <si>
    <t>Phoenix</t>
  </si>
  <si>
    <t>#1072</t>
  </si>
  <si>
    <t>2018-06-21T19:17:11-07:00</t>
  </si>
  <si>
    <t>Brosnan Bow Tie by Tail Trends</t>
  </si>
  <si>
    <t>Unisex I Was Checking Your Dog Outâ„¢ Triblend Tee by Rescue Strong</t>
  </si>
  <si>
    <t>Blaine</t>
  </si>
  <si>
    <t>Washington</t>
  </si>
  <si>
    <t>Vancouver</t>
  </si>
  <si>
    <t>British Columbia</t>
  </si>
  <si>
    <t>Canada</t>
  </si>
  <si>
    <t>#1071</t>
  </si>
  <si>
    <t>2018-06-21T00:14:47-07:00</t>
  </si>
  <si>
    <t>medium</t>
  </si>
  <si>
    <t>Lawrence</t>
  </si>
  <si>
    <t>Kansas</t>
  </si>
  <si>
    <t>#1070</t>
  </si>
  <si>
    <t>2018-06-20T17:30:44-07:00</t>
  </si>
  <si>
    <t>X-Large</t>
  </si>
  <si>
    <t>Oakland</t>
  </si>
  <si>
    <t>#1069</t>
  </si>
  <si>
    <t>2018-06-18T22:33:21-07:00</t>
  </si>
  <si>
    <t>Rainbow Bandana</t>
  </si>
  <si>
    <t>San Diego</t>
  </si>
  <si>
    <t>#1068</t>
  </si>
  <si>
    <t>2018-06-18T21:24:15-07:00</t>
  </si>
  <si>
    <t>South Park Township</t>
  </si>
  <si>
    <t>Pennsylvania</t>
  </si>
  <si>
    <t>#1067</t>
  </si>
  <si>
    <t>2018-06-12T13:16:21-07:00</t>
  </si>
  <si>
    <t>I Was Checking Your Dog Outâ„¢ Women's Scoop Neck Muscle Tee by Rescue Strong</t>
  </si>
  <si>
    <t>Culver City</t>
  </si>
  <si>
    <t>#1066</t>
  </si>
  <si>
    <t>2018-06-10T08:38:48-07:00</t>
  </si>
  <si>
    <t>Rock Island</t>
  </si>
  <si>
    <t>Illinois</t>
  </si>
  <si>
    <t>#1065</t>
  </si>
  <si>
    <t>2018-06-09T16:04:53-07:00</t>
  </si>
  <si>
    <t>Austin</t>
  </si>
  <si>
    <t>Texas</t>
  </si>
  <si>
    <t>#1064</t>
  </si>
  <si>
    <t>2018-06-09T09:01:08-07:00</t>
  </si>
  <si>
    <t>Los Angeles</t>
  </si>
  <si>
    <t>#1063</t>
  </si>
  <si>
    <t>2018-06-08T17:32:00-07:00</t>
  </si>
  <si>
    <t>#1062</t>
  </si>
  <si>
    <t>2018-06-07T17:22:59-07:00</t>
  </si>
  <si>
    <t>#1061</t>
  </si>
  <si>
    <t>2018-06-07T13:50:13-07:00</t>
  </si>
  <si>
    <t>Fullerton</t>
  </si>
  <si>
    <t>#1060</t>
  </si>
  <si>
    <t>2018-06-07T12:51:34-07:00</t>
  </si>
  <si>
    <t>Lee's Summit</t>
  </si>
  <si>
    <t>Missouri</t>
  </si>
  <si>
    <t>#1059</t>
  </si>
  <si>
    <t>2018-06-06T04:47:58-07:00</t>
  </si>
  <si>
    <t>#1058</t>
  </si>
  <si>
    <t>2018-06-05T18:33:45-07:00</t>
  </si>
  <si>
    <t>San Mateo</t>
  </si>
  <si>
    <t>#1057</t>
  </si>
  <si>
    <t>2018-06-05T17:42:07-07:00</t>
  </si>
  <si>
    <t>Whitman</t>
  </si>
  <si>
    <t>Massachusetts</t>
  </si>
  <si>
    <t>#1056</t>
  </si>
  <si>
    <t>2018-06-05T16:44:44-07:00</t>
  </si>
  <si>
    <t>Honolulu</t>
  </si>
  <si>
    <t>Hawaii</t>
  </si>
  <si>
    <t>#1055</t>
  </si>
  <si>
    <t>2018-06-05T14:57:15-07:00</t>
  </si>
  <si>
    <t>Lake Forest</t>
  </si>
  <si>
    <t>#1054</t>
  </si>
  <si>
    <t>2018-06-05T12:22:05-07:00</t>
  </si>
  <si>
    <t>#1053</t>
  </si>
  <si>
    <t>2018-06-05T11:41:43-07:00</t>
  </si>
  <si>
    <t>#1052</t>
  </si>
  <si>
    <t>2018-06-05T10:45:13-07:00</t>
  </si>
  <si>
    <t>Brooklyn</t>
  </si>
  <si>
    <t>New York</t>
  </si>
  <si>
    <t>#1051</t>
  </si>
  <si>
    <t>2018-06-05T10:20:49-07:00</t>
  </si>
  <si>
    <t>Lansing</t>
  </si>
  <si>
    <t>Michigan</t>
  </si>
  <si>
    <t>#1050</t>
  </si>
  <si>
    <t>2018-06-05T10:09:00-07:00</t>
  </si>
  <si>
    <t>#1049</t>
  </si>
  <si>
    <t>2018-06-05T09:38:27-07:00</t>
  </si>
  <si>
    <t>Middlebury</t>
  </si>
  <si>
    <t>Indiana</t>
  </si>
  <si>
    <t>#1048</t>
  </si>
  <si>
    <t>2018-04-19T13:16:24-07:00</t>
  </si>
  <si>
    <t>large</t>
  </si>
  <si>
    <t>District Of Columbia</t>
  </si>
  <si>
    <t>Agoura Hills</t>
  </si>
  <si>
    <t>#1047</t>
  </si>
  <si>
    <t>2018-04-06T08:06:13-07:00</t>
  </si>
  <si>
    <t>Red Package: 10 Daycare Visits</t>
  </si>
  <si>
    <t>Service</t>
  </si>
  <si>
    <t>#1046</t>
  </si>
  <si>
    <t>2018-04-05T12:04:45-07:00</t>
  </si>
  <si>
    <t>#1045</t>
  </si>
  <si>
    <t>2018-04-04T22:48:38-07:00</t>
  </si>
  <si>
    <t>Paramus</t>
  </si>
  <si>
    <t>#1044</t>
  </si>
  <si>
    <t>2018-04-02T20:14:44-07:00</t>
  </si>
  <si>
    <t>Macedonia</t>
  </si>
  <si>
    <t>Ohio</t>
  </si>
  <si>
    <t>#1043</t>
  </si>
  <si>
    <t>2018-04-01T03:23:10-07:00</t>
  </si>
  <si>
    <t>#1042</t>
  </si>
  <si>
    <t>2018-03-29T07:34:56-07:00</t>
  </si>
  <si>
    <t>Anchorage</t>
  </si>
  <si>
    <t>Alaska</t>
  </si>
  <si>
    <t>#1041</t>
  </si>
  <si>
    <t>2018-03-24T11:09:57-07:00</t>
  </si>
  <si>
    <t>Dog Bone Enamel Pin by Fox &amp; Bagel</t>
  </si>
  <si>
    <t>#1040</t>
  </si>
  <si>
    <t>2018-03-24T11:07:54-07:00</t>
  </si>
  <si>
    <t>YAY Enamel Pin by Fox &amp; Bagel</t>
  </si>
  <si>
    <t>x large</t>
  </si>
  <si>
    <t>#1039</t>
  </si>
  <si>
    <t>2018-03-23T14:42:35-07:00</t>
  </si>
  <si>
    <t>White Package: 25 Daycare Visits</t>
  </si>
  <si>
    <t>#1038</t>
  </si>
  <si>
    <t>2018-03-19T15:09:52-07:00</t>
  </si>
  <si>
    <t>#1037</t>
  </si>
  <si>
    <t>2018-03-18T09:45:14-07:00</t>
  </si>
  <si>
    <t>Sherman Oaks</t>
  </si>
  <si>
    <t>#1036</t>
  </si>
  <si>
    <t>2018-03-16T15:32:50-07:00</t>
  </si>
  <si>
    <t>Gilbert</t>
  </si>
  <si>
    <t>#1035</t>
  </si>
  <si>
    <t>2018-03-08T11:00:16-08:00</t>
  </si>
  <si>
    <t>#1034</t>
  </si>
  <si>
    <t>2018-03-07T23:21:46-08:00</t>
  </si>
  <si>
    <t>Vacay Package: 14 Daycare or Boarding Visits</t>
  </si>
  <si>
    <t>#1033</t>
  </si>
  <si>
    <t>2018-03-06T22:04:07-08:00</t>
  </si>
  <si>
    <t>#1032</t>
  </si>
  <si>
    <t>2018-03-06T21:42:12-08:00</t>
  </si>
  <si>
    <t>#1031</t>
  </si>
  <si>
    <t>2018-03-06T21:32:03-08:00</t>
  </si>
  <si>
    <t>#1030</t>
  </si>
  <si>
    <t>2018-03-02T20:19:57-08:00</t>
  </si>
  <si>
    <t>Lakewood</t>
  </si>
  <si>
    <t>#1029</t>
  </si>
  <si>
    <t>2018-03-02T16:25:29-08:00</t>
  </si>
  <si>
    <t>#1028</t>
  </si>
  <si>
    <t>2018-03-02T10:44:53-08:00</t>
  </si>
  <si>
    <t>#1027</t>
  </si>
  <si>
    <t>2018-03-02T01:45:35-08:00</t>
  </si>
  <si>
    <t>#1026</t>
  </si>
  <si>
    <t>2018-02-27T19:37:28-08:00</t>
  </si>
  <si>
    <t>Scottsdale</t>
  </si>
  <si>
    <t>#1025</t>
  </si>
  <si>
    <t>2018-02-26T20:08:43-08:00</t>
  </si>
  <si>
    <t>#1024</t>
  </si>
  <si>
    <t>2018-02-26T19:02:44-08:00</t>
  </si>
  <si>
    <t>#1023</t>
  </si>
  <si>
    <t>2018-02-23T21:13:33-08:00</t>
  </si>
  <si>
    <t>#1022</t>
  </si>
  <si>
    <t>2018-02-23T13:40:02-08:00</t>
  </si>
  <si>
    <t>#1021</t>
  </si>
  <si>
    <t>2018-02-23T11:15:54-08:00</t>
  </si>
  <si>
    <t>Newport Coast</t>
  </si>
  <si>
    <t>#1020</t>
  </si>
  <si>
    <t>2018-02-23T05:00:48-08:00</t>
  </si>
  <si>
    <t>Chicago</t>
  </si>
  <si>
    <t>#1017</t>
  </si>
  <si>
    <t>2018-02-21T08:47:41-08:00</t>
  </si>
  <si>
    <t>Glastonbury</t>
  </si>
  <si>
    <t>Connecticut</t>
  </si>
  <si>
    <t>#1016</t>
  </si>
  <si>
    <t>2018-02-21T04:01:54-08:00</t>
  </si>
  <si>
    <t>#1015</t>
  </si>
  <si>
    <t>2018-02-20T22:03:22-08:00</t>
  </si>
  <si>
    <t>#1014</t>
  </si>
  <si>
    <t>2018-02-20T21:53:01-08:00</t>
  </si>
  <si>
    <t>Pasadena</t>
  </si>
  <si>
    <t>#1013</t>
  </si>
  <si>
    <t>2018-02-20T21:24:08-08:00</t>
  </si>
  <si>
    <t>La Jolla</t>
  </si>
  <si>
    <t>#1012</t>
  </si>
  <si>
    <t>2018-02-20T19:07:09-08:00</t>
  </si>
  <si>
    <t>#1009</t>
  </si>
  <si>
    <t>2018-02-20T16:24:12-08:00</t>
  </si>
  <si>
    <t>Bethpage</t>
  </si>
  <si>
    <t>#1008</t>
  </si>
  <si>
    <t>2018-02-20T16:00:10-08:00</t>
  </si>
  <si>
    <t>#1007</t>
  </si>
  <si>
    <t>2018-02-20T13:49:36-08:00</t>
  </si>
  <si>
    <t>#1006</t>
  </si>
  <si>
    <t>2018-02-18T23:21:19-08:00</t>
  </si>
  <si>
    <t>2018-02-12T21:52:26-08:00</t>
  </si>
  <si>
    <t>#1004</t>
  </si>
  <si>
    <t>2018-02-02T20:52:29-08:00</t>
  </si>
  <si>
    <t>#1003</t>
  </si>
  <si>
    <t>2018-02-02T20:49:49-08:00</t>
  </si>
  <si>
    <t>#1002</t>
  </si>
  <si>
    <t>2018-02-02T20:39:50-08:00</t>
  </si>
  <si>
    <t>#1001</t>
  </si>
  <si>
    <t>2018-02-02T20:23:14-08:00</t>
  </si>
  <si>
    <t>Amount (after discounts and taxes)</t>
  </si>
  <si>
    <t>Taxes</t>
  </si>
  <si>
    <t>Amount (after discounts before tax)</t>
  </si>
  <si>
    <t>Order discount</t>
  </si>
  <si>
    <t>Line item discounts</t>
  </si>
  <si>
    <t>Amount (before discount and taxes)</t>
  </si>
  <si>
    <t>Net quantity</t>
  </si>
  <si>
    <t>Variant SKU</t>
  </si>
  <si>
    <t>Variant</t>
  </si>
  <si>
    <t>Product type</t>
  </si>
  <si>
    <t>Shipping city</t>
  </si>
  <si>
    <t>Shipping region</t>
  </si>
  <si>
    <t>Shipping country</t>
  </si>
  <si>
    <t>Billing city</t>
  </si>
  <si>
    <t>Billing region</t>
  </si>
  <si>
    <t>Billing country</t>
  </si>
  <si>
    <t>POS location</t>
  </si>
  <si>
    <t>Sales channel</t>
  </si>
  <si>
    <t>Sale type</t>
  </si>
  <si>
    <t>Transaction type</t>
  </si>
  <si>
    <t>Order</t>
  </si>
  <si>
    <t>Sale ID</t>
  </si>
  <si>
    <t>State</t>
  </si>
  <si>
    <t>Tiny Happy Dog Test</t>
  </si>
  <si>
    <t>Happy Dog Women's Shirt</t>
  </si>
  <si>
    <t>Happy Dog Unisex Shirt</t>
  </si>
  <si>
    <t>Happy Dog Unisex Baseball Tee</t>
  </si>
  <si>
    <t>Happy Dog Women's Baseball Tee</t>
  </si>
  <si>
    <t>Happy DogxPride Women's Scoop Neck Muscle Tee</t>
  </si>
  <si>
    <t>Happy DogxPride Unisex Tee</t>
  </si>
  <si>
    <t>Total</t>
  </si>
  <si>
    <t>Row Labels</t>
  </si>
  <si>
    <t>Grand Total</t>
  </si>
  <si>
    <t>Sum of Total
Cost</t>
  </si>
  <si>
    <t>Column Labels</t>
  </si>
  <si>
    <t>Sum of Amount (after discounts and taxes)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</si>
</sst>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_);[Red]\(&quot;$&quot;#,##0.00\)"/>
    <numFmt numFmtId="165" formatCode="[$$-409]#,##0.00"/>
    <numFmt numFmtId="168" formatCode="_([$$-409]* #,##0.00_);_([$$-409]* \(#,##0.00\);_([$$-409]* &quot;-&quot;??_);_(@_)"/>
  </numFmts>
  <fonts count="5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5F5F5"/>
        <bgColor indexed="64"/>
      </patternFill>
    </fill>
  </fills>
  <borders count="10">
    <border>
      <left/>
      <right/>
      <top/>
      <bottom/>
      <diagonal/>
    </border>
    <border>
      <left style="thin">
        <color rgb="FFC0C0C0"/>
      </left>
      <right style="thin">
        <color rgb="FFDDDDDD"/>
      </right>
      <top style="thin">
        <color rgb="FFC0C0C0"/>
      </top>
      <bottom style="thin">
        <color rgb="FFDDDDDD"/>
      </bottom>
      <diagonal/>
    </border>
    <border>
      <left style="thin">
        <color rgb="FFDDDDDD"/>
      </left>
      <right style="thin">
        <color rgb="FFDDDDDD"/>
      </right>
      <top style="thin">
        <color rgb="FFC0C0C0"/>
      </top>
      <bottom style="thin">
        <color rgb="FFDDDDDD"/>
      </bottom>
      <diagonal/>
    </border>
    <border>
      <left style="thin">
        <color rgb="FFDDDDDD"/>
      </left>
      <right style="thin">
        <color rgb="FFC0C0C0"/>
      </right>
      <top style="thin">
        <color rgb="FFC0C0C0"/>
      </top>
      <bottom style="thin">
        <color rgb="FFDDDDDD"/>
      </bottom>
      <diagonal/>
    </border>
    <border>
      <left style="thin">
        <color rgb="FFC0C0C0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rgb="FFC0C0C0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 style="thin">
        <color rgb="FFDDDDDD"/>
      </right>
      <top style="thin">
        <color rgb="FFDDDDDD"/>
      </top>
      <bottom style="thin">
        <color rgb="FFC0C0C0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C0C0C0"/>
      </bottom>
      <diagonal/>
    </border>
    <border>
      <left style="thin">
        <color rgb="FFDDDDDD"/>
      </left>
      <right style="thin">
        <color rgb="FFC0C0C0"/>
      </right>
      <top style="thin">
        <color rgb="FFDDDDDD"/>
      </top>
      <bottom style="thin">
        <color rgb="FFC0C0C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Font="1"/>
    <xf numFmtId="0" fontId="1" fillId="0" borderId="0" xfId="0" applyNumberFormat="1" applyFont="1" applyFill="1" applyBorder="1" applyAlignment="1" applyProtection="1">
      <alignment vertical="top"/>
    </xf>
    <xf numFmtId="14" fontId="2" fillId="0" borderId="0" xfId="0" applyNumberFormat="1" applyFont="1" applyFill="1" applyBorder="1" applyAlignment="1" applyProtection="1">
      <alignment horizontal="left"/>
    </xf>
    <xf numFmtId="0" fontId="0" fillId="0" borderId="0" xfId="0"/>
    <xf numFmtId="0" fontId="3" fillId="3" borderId="1" xfId="0" applyNumberFormat="1" applyFont="1" applyFill="1" applyBorder="1" applyAlignment="1" applyProtection="1">
      <alignment horizontal="left" vertical="top" wrapText="1"/>
    </xf>
    <xf numFmtId="0" fontId="3" fillId="3" borderId="2" xfId="0" applyNumberFormat="1" applyFont="1" applyFill="1" applyBorder="1" applyAlignment="1" applyProtection="1">
      <alignment horizontal="left" vertical="top" wrapText="1"/>
    </xf>
    <xf numFmtId="0" fontId="3" fillId="3" borderId="3" xfId="0" applyNumberFormat="1" applyFont="1" applyFill="1" applyBorder="1" applyAlignment="1" applyProtection="1">
      <alignment horizontal="left" vertical="top" wrapText="1"/>
    </xf>
    <xf numFmtId="0" fontId="2" fillId="0" borderId="4" xfId="0" applyNumberFormat="1" applyFont="1" applyFill="1" applyBorder="1" applyAlignment="1" applyProtection="1">
      <alignment horizontal="left" vertical="top" wrapText="1"/>
    </xf>
    <xf numFmtId="0" fontId="2" fillId="0" borderId="5" xfId="0" applyNumberFormat="1" applyFont="1" applyFill="1" applyBorder="1" applyAlignment="1" applyProtection="1">
      <alignment horizontal="left" vertical="top" wrapText="1"/>
    </xf>
    <xf numFmtId="164" fontId="2" fillId="0" borderId="5" xfId="0" applyNumberFormat="1" applyFont="1" applyFill="1" applyBorder="1" applyAlignment="1" applyProtection="1">
      <alignment horizontal="right" vertical="top" wrapText="1"/>
    </xf>
    <xf numFmtId="0" fontId="2" fillId="0" borderId="5" xfId="0" applyNumberFormat="1" applyFont="1" applyFill="1" applyBorder="1" applyAlignment="1" applyProtection="1">
      <alignment horizontal="right" vertical="top" wrapText="1"/>
    </xf>
    <xf numFmtId="164" fontId="3" fillId="0" borderId="5" xfId="0" applyNumberFormat="1" applyFont="1" applyFill="1" applyBorder="1" applyAlignment="1" applyProtection="1">
      <alignment horizontal="right" vertical="top" wrapText="1"/>
    </xf>
    <xf numFmtId="0" fontId="2" fillId="0" borderId="6" xfId="0" applyNumberFormat="1" applyFont="1" applyFill="1" applyBorder="1" applyAlignment="1" applyProtection="1">
      <alignment horizontal="left" vertical="top" wrapText="1"/>
    </xf>
    <xf numFmtId="0" fontId="3" fillId="3" borderId="7" xfId="0" applyNumberFormat="1" applyFont="1" applyFill="1" applyBorder="1" applyAlignment="1" applyProtection="1">
      <alignment horizontal="left" vertical="top" wrapText="1"/>
    </xf>
    <xf numFmtId="0" fontId="3" fillId="3" borderId="8" xfId="0" applyNumberFormat="1" applyFont="1" applyFill="1" applyBorder="1" applyAlignment="1" applyProtection="1">
      <alignment horizontal="left" vertical="top" wrapText="1"/>
    </xf>
    <xf numFmtId="164" fontId="3" fillId="3" borderId="8" xfId="0" applyNumberFormat="1" applyFont="1" applyFill="1" applyBorder="1" applyAlignment="1" applyProtection="1">
      <alignment horizontal="right" vertical="top" wrapText="1"/>
    </xf>
    <xf numFmtId="0" fontId="3" fillId="3" borderId="8" xfId="0" applyNumberFormat="1" applyFont="1" applyFill="1" applyBorder="1" applyAlignment="1" applyProtection="1">
      <alignment horizontal="right" vertical="top" wrapText="1"/>
    </xf>
    <xf numFmtId="0" fontId="3" fillId="3" borderId="9" xfId="0" applyNumberFormat="1" applyFont="1" applyFill="1" applyBorder="1" applyAlignment="1" applyProtection="1">
      <alignment horizontal="left" vertical="top" wrapText="1"/>
    </xf>
    <xf numFmtId="0" fontId="3" fillId="2" borderId="3" xfId="0" applyNumberFormat="1" applyFont="1" applyFill="1" applyBorder="1" applyAlignment="1" applyProtection="1">
      <alignment horizontal="left" vertical="top" wrapText="1"/>
    </xf>
    <xf numFmtId="0" fontId="0" fillId="2" borderId="0" xfId="0" applyFill="1"/>
    <xf numFmtId="0" fontId="0" fillId="0" borderId="0" xfId="0"/>
    <xf numFmtId="0" fontId="0" fillId="0" borderId="0" xfId="0"/>
    <xf numFmtId="0" fontId="0" fillId="0" borderId="0" xfId="0"/>
    <xf numFmtId="0" fontId="4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0" fontId="0" fillId="0" borderId="0" xfId="0" applyFill="1"/>
    <xf numFmtId="168" fontId="0" fillId="0" borderId="0" xfId="0" applyNumberFormat="1" applyFill="1"/>
    <xf numFmtId="0" fontId="4" fillId="0" borderId="0" xfId="0" applyFont="1" applyFill="1"/>
    <xf numFmtId="168" fontId="4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ny" refreshedDate="43915.272118402776" createdVersion="6" refreshedVersion="6" minRefreshableVersion="3" recordCount="45" xr:uid="{D95AC1C8-C1AF-C74E-A5DF-BE401F3BFBF0}">
  <cacheSource type="worksheet">
    <worksheetSource ref="A4:L49" sheet="Payroll Summary"/>
  </cacheSource>
  <cacheFields count="12">
    <cacheField name="Date" numFmtId="0">
      <sharedItems/>
    </cacheField>
    <cacheField name="Name" numFmtId="0">
      <sharedItems/>
    </cacheField>
    <cacheField name="Net Amt" numFmtId="164">
      <sharedItems containsSemiMixedTypes="0" containsString="0" containsNumber="1" minValue="167.07" maxValue="141827.34"/>
    </cacheField>
    <cacheField name="Hours" numFmtId="0">
      <sharedItems containsSemiMixedTypes="0" containsString="0" containsNumber="1" minValue="24.63" maxValue="3623.76"/>
    </cacheField>
    <cacheField name="Taxes_x000a_Withheld" numFmtId="164">
      <sharedItems containsSemiMixedTypes="0" containsString="0" containsNumber="1" minValue="14.22" maxValue="54923.34"/>
    </cacheField>
    <cacheField name="Total_x000a_Deductions" numFmtId="164">
      <sharedItems containsSemiMixedTypes="0" containsString="0" containsNumber="1" minValue="0" maxValue="24236.21"/>
    </cacheField>
    <cacheField name="Company_x000a_Contributions" numFmtId="164">
      <sharedItems containsSemiMixedTypes="0" containsString="0" containsNumber="1" containsInteger="1" minValue="0" maxValue="315"/>
    </cacheField>
    <cacheField name="Total_x000a_Pay" numFmtId="164">
      <sharedItems containsSemiMixedTypes="0" containsString="0" containsNumber="1" minValue="181.29" maxValue="220986.89"/>
    </cacheField>
    <cacheField name="Employer_x000a_Taxes" numFmtId="164">
      <sharedItems containsSemiMixedTypes="0" containsString="0" containsNumber="1" minValue="19.510000000000002" maxValue="14766.7"/>
    </cacheField>
    <cacheField name="Total_x000a_Cost" numFmtId="164">
      <sharedItems containsSemiMixedTypes="0" containsString="0" containsNumber="1" minValue="200.8" maxValue="236068.59" count="45">
        <n v="3545.86"/>
        <n v="5827.09"/>
        <n v="7177.23"/>
        <n v="8517.3799999999992"/>
        <n v="3870.7"/>
        <n v="4525.59"/>
        <n v="6532.16"/>
        <n v="200.8"/>
        <n v="4859.28"/>
        <n v="4286.03"/>
        <n v="4343.21"/>
        <n v="9758.74"/>
        <n v="6527.38"/>
        <n v="4334.99"/>
        <n v="5399.29"/>
        <n v="6301.08"/>
        <n v="6460.09"/>
        <n v="2267.27"/>
        <n v="5209.9399999999996"/>
        <n v="1275.2"/>
        <n v="5293.46"/>
        <n v="6300.86"/>
        <n v="7198.26"/>
        <n v="4575"/>
        <n v="1170.07"/>
        <n v="5472.77"/>
        <n v="3254.35"/>
        <n v="7187.31"/>
        <n v="3265.91"/>
        <n v="8478.3799999999992"/>
        <n v="5417.09"/>
        <n v="5631.73"/>
        <n v="7646.02"/>
        <n v="8709.69"/>
        <n v="8288.94"/>
        <n v="4693.74"/>
        <n v="4487.29"/>
        <n v="6317.65"/>
        <n v="5815.75"/>
        <n v="5421.93"/>
        <n v="9339.2199999999993"/>
        <n v="3164.91"/>
        <n v="6743.91"/>
        <n v="975.04"/>
        <n v="236068.59"/>
      </sharedItems>
    </cacheField>
    <cacheField name="Check_x000a_Num" numFmtId="0">
      <sharedItems/>
    </cacheField>
    <cacheField name="Department" numFmtId="0">
      <sharedItems containsBlank="1" count="7">
        <s v="Sales  "/>
        <s v="Engineering  "/>
        <s v="Marketing    "/>
        <s v="Commercial Dev"/>
        <s v="Product"/>
        <s v="EO/Admin/Finance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ny" refreshedDate="43915.27311736111" createdVersion="6" refreshedVersion="6" minRefreshableVersion="3" recordCount="163" xr:uid="{31DE7EC6-408F-E14D-ABD9-051A2B6BA28E}">
  <cacheSource type="worksheet">
    <worksheetSource ref="A1:X164" sheet="Sales"/>
  </cacheSource>
  <cacheFields count="24">
    <cacheField name="Sale ID" numFmtId="0">
      <sharedItems containsSemiMixedTypes="0" containsString="0" containsNumber="1" containsInteger="1" minValue="929088569396" maxValue="2294574186548"/>
    </cacheField>
    <cacheField name="Date" numFmtId="0">
      <sharedItems/>
    </cacheField>
    <cacheField name="Order" numFmtId="0">
      <sharedItems containsMixedTypes="1" containsNumber="1" containsInteger="1" minValue="0" maxValue="0"/>
    </cacheField>
    <cacheField name="Transaction type" numFmtId="0">
      <sharedItems count="2">
        <s v="product"/>
        <s v="shipping"/>
      </sharedItems>
    </cacheField>
    <cacheField name="Sale type" numFmtId="0">
      <sharedItems/>
    </cacheField>
    <cacheField name="Sales channel" numFmtId="0">
      <sharedItems/>
    </cacheField>
    <cacheField name="POS location" numFmtId="0">
      <sharedItems containsNonDate="0" containsString="0" containsBlank="1"/>
    </cacheField>
    <cacheField name="Billing country" numFmtId="0">
      <sharedItems/>
    </cacheField>
    <cacheField name="Billing region" numFmtId="0">
      <sharedItems count="18">
        <s v="California"/>
        <s v="Hawaii"/>
        <s v="New York"/>
        <s v="Connecticut"/>
        <s v="Illinois"/>
        <s v="Arizona"/>
        <s v="Michigan"/>
        <s v="Alaska"/>
        <s v="Ohio"/>
        <s v="New Jersey"/>
        <s v="Indiana"/>
        <s v="Massachusetts"/>
        <s v="Missouri"/>
        <s v="Texas"/>
        <s v="Pennsylvania"/>
        <s v="Kansas"/>
        <s v="British Columbia"/>
        <s v="Minnesota"/>
      </sharedItems>
    </cacheField>
    <cacheField name="Billing city" numFmtId="0">
      <sharedItems/>
    </cacheField>
    <cacheField name="Shipping country" numFmtId="0">
      <sharedItems containsBlank="1"/>
    </cacheField>
    <cacheField name="Shipping region" numFmtId="0">
      <sharedItems containsBlank="1"/>
    </cacheField>
    <cacheField name="Shipping city" numFmtId="0">
      <sharedItems containsBlank="1"/>
    </cacheField>
    <cacheField name="Product type" numFmtId="0">
      <sharedItems containsBlank="1"/>
    </cacheField>
    <cacheField name="Product" numFmtId="0">
      <sharedItems containsBlank="1"/>
    </cacheField>
    <cacheField name="Variant" numFmtId="0">
      <sharedItems containsBlank="1"/>
    </cacheField>
    <cacheField name="Variant SKU" numFmtId="0">
      <sharedItems containsNonDate="0" containsString="0" containsBlank="1"/>
    </cacheField>
    <cacheField name="Net quantity" numFmtId="0">
      <sharedItems containsSemiMixedTypes="0" containsString="0" containsNumber="1" containsInteger="1" minValue="-1" maxValue="3"/>
    </cacheField>
    <cacheField name="Amount (before discount and taxes)" numFmtId="0">
      <sharedItems containsSemiMixedTypes="0" containsString="0" containsNumber="1" minValue="-23" maxValue="550"/>
    </cacheField>
    <cacheField name="Line item discounts" numFmtId="0">
      <sharedItems containsSemiMixedTypes="0" containsString="0" containsNumber="1" containsInteger="1" minValue="0" maxValue="0"/>
    </cacheField>
    <cacheField name="Order discount" numFmtId="0">
      <sharedItems containsSemiMixedTypes="0" containsString="0" containsNumber="1" containsInteger="1" minValue="0" maxValue="0"/>
    </cacheField>
    <cacheField name="Amount (after discounts before tax)" numFmtId="0">
      <sharedItems containsSemiMixedTypes="0" containsString="0" containsNumber="1" minValue="-23" maxValue="550"/>
    </cacheField>
    <cacheField name="Taxes" numFmtId="0">
      <sharedItems containsSemiMixedTypes="0" containsString="0" containsNumber="1" minValue="0" maxValue="7.13"/>
    </cacheField>
    <cacheField name="Amount (after discounts and taxes)" numFmtId="0">
      <sharedItems containsSemiMixedTypes="0" containsString="0" containsNumber="1" minValue="-23" maxValue="550" count="52">
        <n v="1.0900000000000001"/>
        <n v="1.07"/>
        <n v="525"/>
        <n v="25"/>
        <n v="2.66"/>
        <n v="1.63"/>
        <n v="26.82"/>
        <n v="4.9400000000000004"/>
        <n v="26.81"/>
        <n v="32.86"/>
        <n v="6.89"/>
        <n v="82.13"/>
        <n v="54.74"/>
        <n v="2.0499999999999998"/>
        <n v="27.37"/>
        <n v="2.89"/>
        <n v="30"/>
        <n v="230"/>
        <n v="32.18"/>
        <n v="3.1"/>
        <n v="2.68"/>
        <n v="550"/>
        <n v="10"/>
        <n v="3.52"/>
        <n v="8"/>
        <n v="53.63"/>
        <n v="270"/>
        <n v="2.48"/>
        <n v="28"/>
        <n v="4.38"/>
        <n v="8.7799999999999994"/>
        <n v="2.69"/>
        <n v="8.76"/>
        <n v="8.58"/>
        <n v="7.18"/>
        <n v="24.99"/>
        <n v="16"/>
        <n v="27.39"/>
        <n v="3.32"/>
        <n v="1.85"/>
        <n v="18"/>
        <n v="7.91"/>
        <n v="16.989999999999998"/>
        <n v="23"/>
        <n v="2.9"/>
        <n v="21.45"/>
        <n v="7.19"/>
        <n v="36.47"/>
        <n v="19.3"/>
        <n v="18.22"/>
        <n v="-2.48"/>
        <n v="-2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s v="07/15/2018"/>
    <s v="Kobe Bryant"/>
    <n v="2304.12"/>
    <n v="43.34"/>
    <n v="521.30999999999995"/>
    <n v="312.55"/>
    <n v="0"/>
    <n v="3137.98"/>
    <n v="407.88"/>
    <x v="0"/>
    <s v="DD"/>
    <x v="0"/>
  </r>
  <r>
    <s v="07/15/2018"/>
    <s v="Pau Gasol"/>
    <n v="3926.29"/>
    <n v="86.67"/>
    <n v="1134.23"/>
    <n v="381.36"/>
    <n v="0"/>
    <n v="5441.88"/>
    <n v="385.21"/>
    <x v="1"/>
    <s v="DD"/>
    <x v="0"/>
  </r>
  <r>
    <s v="07/15/2018"/>
    <s v="Dwayne Wade"/>
    <n v="4077"/>
    <n v="86.67"/>
    <n v="1433.49"/>
    <n v="1181.43"/>
    <n v="15"/>
    <n v="6691.92"/>
    <n v="470.31"/>
    <x v="2"/>
    <s v="DD"/>
    <x v="1"/>
  </r>
  <r>
    <s v="07/15/2018"/>
    <s v="Chris Bosh"/>
    <n v="3742.64"/>
    <n v="86.67"/>
    <n v="2897.16"/>
    <n v="1260.5"/>
    <n v="15"/>
    <n v="7900.3"/>
    <n v="602.08000000000004"/>
    <x v="3"/>
    <s v="DD"/>
    <x v="1"/>
  </r>
  <r>
    <s v="07/15/2018"/>
    <s v="Lebron James"/>
    <n v="2547.7600000000002"/>
    <n v="86.67"/>
    <n v="981.4"/>
    <n v="58.48"/>
    <n v="15"/>
    <n v="3587.64"/>
    <n v="268.06"/>
    <x v="4"/>
    <s v="DD"/>
    <x v="0"/>
  </r>
  <r>
    <s v="07/15/2018"/>
    <s v="Kevin Love"/>
    <n v="2856.47"/>
    <n v="86.67"/>
    <n v="1325.86"/>
    <n v="9.5"/>
    <n v="15"/>
    <n v="4191.83"/>
    <n v="318.76"/>
    <x v="5"/>
    <s v="DD"/>
    <x v="1"/>
  </r>
  <r>
    <s v="07/15/2018"/>
    <s v="Steph Curry"/>
    <n v="3660.05"/>
    <n v="86.67"/>
    <n v="1500.9"/>
    <n v="905.94"/>
    <n v="15"/>
    <n v="6066.89"/>
    <n v="450.27"/>
    <x v="6"/>
    <s v="DD"/>
    <x v="1"/>
  </r>
  <r>
    <s v="07/15/2018"/>
    <s v="Klay Thompson"/>
    <n v="167.07"/>
    <n v="24.63"/>
    <n v="14.22"/>
    <n v="0"/>
    <n v="0"/>
    <n v="181.29"/>
    <n v="19.510000000000002"/>
    <x v="7"/>
    <s v="DD"/>
    <x v="2"/>
  </r>
  <r>
    <s v="07/15/2018"/>
    <s v="Lonzo Ball"/>
    <n v="3505.57"/>
    <n v="86.67"/>
    <n v="886.85"/>
    <n v="132.75"/>
    <n v="0"/>
    <n v="4525.17"/>
    <n v="334.11"/>
    <x v="8"/>
    <s v="DD"/>
    <x v="0"/>
  </r>
  <r>
    <s v="07/15/2018"/>
    <s v="Michael Jordan"/>
    <n v="2735.46"/>
    <n v="86.67"/>
    <n v="842.75"/>
    <n v="405.27"/>
    <n v="0"/>
    <n v="3983.48"/>
    <n v="302.55"/>
    <x v="9"/>
    <s v="DD"/>
    <x v="2"/>
  </r>
  <r>
    <s v="07/15/2018"/>
    <s v="Shaq"/>
    <n v="2702.07"/>
    <n v="86.67"/>
    <n v="1284.5999999999999"/>
    <n v="38.479999999999997"/>
    <n v="15"/>
    <n v="4025.15"/>
    <n v="303.06"/>
    <x v="10"/>
    <s v="DD"/>
    <x v="1"/>
  </r>
  <r>
    <s v="07/15/2018"/>
    <s v="Kenny Smith"/>
    <n v="5466.14"/>
    <n v="86.67"/>
    <n v="2641.34"/>
    <n v="1501.22"/>
    <n v="15"/>
    <n v="9608.7000000000007"/>
    <n v="135.04"/>
    <x v="11"/>
    <s v="DD"/>
    <x v="1"/>
  </r>
  <r>
    <s v="07/15/2018"/>
    <s v="Charles Barkley"/>
    <n v="3703.9"/>
    <n v="86.67"/>
    <n v="1313.57"/>
    <n v="1049.42"/>
    <n v="15"/>
    <n v="6066.89"/>
    <n v="445.49"/>
    <x v="12"/>
    <s v="DD"/>
    <x v="1"/>
  </r>
  <r>
    <s v="07/15/2018"/>
    <s v="Gary Payton"/>
    <n v="2642.03"/>
    <n v="86.67"/>
    <n v="880.23"/>
    <n v="502.89"/>
    <n v="15"/>
    <n v="4025.15"/>
    <n v="294.83999999999997"/>
    <x v="13"/>
    <s v="DD"/>
    <x v="0"/>
  </r>
  <r>
    <s v="07/15/2018"/>
    <s v="Larry Bird"/>
    <n v="2671.44"/>
    <n v="86.67"/>
    <n v="1138.1600000000001"/>
    <n v="1215.5899999999999"/>
    <n v="0"/>
    <n v="5025.1899999999996"/>
    <n v="374.1"/>
    <x v="14"/>
    <s v="DD"/>
    <x v="0"/>
  </r>
  <r>
    <s v="07/15/2018"/>
    <s v="Kareem"/>
    <n v="4224.67"/>
    <n v="86.67"/>
    <n v="1388.83"/>
    <n v="245.06"/>
    <n v="15"/>
    <n v="5858.56"/>
    <n v="427.52"/>
    <x v="15"/>
    <s v="DD"/>
    <x v="1"/>
  </r>
  <r>
    <s v="07/15/2018"/>
    <s v="Bill Russell"/>
    <n v="3791.57"/>
    <n v="86.67"/>
    <n v="1737.68"/>
    <n v="495.99"/>
    <n v="0"/>
    <n v="6025.24"/>
    <n v="434.85"/>
    <x v="16"/>
    <s v="DD"/>
    <x v="0"/>
  </r>
  <r>
    <s v="07/15/2018"/>
    <s v="Gail Goodrich"/>
    <n v="1470.07"/>
    <n v="86.67"/>
    <n v="423.13"/>
    <n v="215.22"/>
    <n v="0"/>
    <n v="2108.42"/>
    <n v="158.85"/>
    <x v="17"/>
    <s v="DD"/>
    <x v="2"/>
  </r>
  <r>
    <s v="07/15/2018"/>
    <s v="Jerry West"/>
    <n v="3290.96"/>
    <n v="86.67"/>
    <n v="814.6"/>
    <n v="752.95"/>
    <n v="0"/>
    <n v="4858.51"/>
    <n v="351.43"/>
    <x v="18"/>
    <s v="DD"/>
    <x v="0"/>
  </r>
  <r>
    <s v="07/15/2018"/>
    <s v="Zion"/>
    <n v="901.28"/>
    <n v="75.16"/>
    <n v="226.72"/>
    <n v="0"/>
    <n v="0"/>
    <n v="1128"/>
    <n v="147.19999999999999"/>
    <x v="19"/>
    <s v="DD"/>
    <x v="3"/>
  </r>
  <r>
    <s v="07/15/2018"/>
    <s v="JJ Reddick"/>
    <n v="3583.16"/>
    <n v="60.67"/>
    <n v="1101.26"/>
    <n v="0"/>
    <n v="0"/>
    <n v="4684.42"/>
    <n v="609.04"/>
    <x v="20"/>
    <s v="DD"/>
    <x v="1"/>
  </r>
  <r>
    <s v="07/15/2018"/>
    <s v="Matt Barnes"/>
    <n v="3812.26"/>
    <n v="86.67"/>
    <n v="1224.57"/>
    <n v="821.73"/>
    <n v="0"/>
    <n v="5858.56"/>
    <n v="442.3"/>
    <x v="21"/>
    <s v="DD"/>
    <x v="0"/>
  </r>
  <r>
    <s v="07/15/2018"/>
    <s v="Stephen Jackson"/>
    <n v="4311.47"/>
    <n v="86.67"/>
    <n v="1869.71"/>
    <n v="510.74"/>
    <n v="15"/>
    <n v="6691.92"/>
    <n v="491.34"/>
    <x v="22"/>
    <s v="DD"/>
    <x v="4"/>
  </r>
  <r>
    <s v="07/15/2018"/>
    <s v="Ron Artest"/>
    <n v="2532.4499999999998"/>
    <n v="86.67"/>
    <n v="934.31"/>
    <n v="787.57"/>
    <n v="0"/>
    <n v="4254.33"/>
    <n v="320.67"/>
    <x v="23"/>
    <s v="DD"/>
    <x v="0"/>
  </r>
  <r>
    <s v="07/15/2018"/>
    <s v="Luka Doncic"/>
    <n v="857.56"/>
    <n v="69"/>
    <n v="177.44"/>
    <n v="0"/>
    <n v="0"/>
    <n v="1035"/>
    <n v="135.07"/>
    <x v="24"/>
    <s v="DD"/>
    <x v="0"/>
  </r>
  <r>
    <s v="07/15/2018"/>
    <s v="Jrue Holiday"/>
    <n v="3772.38"/>
    <n v="86.67"/>
    <n v="1013.93"/>
    <n v="322.20999999999998"/>
    <n v="0"/>
    <n v="5108.5200000000004"/>
    <n v="364.25"/>
    <x v="25"/>
    <s v="DD"/>
    <x v="1"/>
  </r>
  <r>
    <s v="07/15/2018"/>
    <s v="Anthony Davis"/>
    <n v="2225.46"/>
    <n v="86.67"/>
    <n v="796.17"/>
    <n v="3.48"/>
    <n v="0"/>
    <n v="3025.11"/>
    <n v="229.24"/>
    <x v="26"/>
    <s v="DD"/>
    <x v="0"/>
  </r>
  <r>
    <s v="07/15/2018"/>
    <s v="Emeka Okafor"/>
    <n v="4093.93"/>
    <n v="86.67"/>
    <n v="2110.65"/>
    <n v="487.34"/>
    <n v="15"/>
    <n v="6691.92"/>
    <n v="480.39"/>
    <x v="27"/>
    <s v="DD"/>
    <x v="5"/>
  </r>
  <r>
    <s v="07/15/2018"/>
    <s v="Joel Embid"/>
    <n v="2198.85"/>
    <n v="86.67"/>
    <n v="777.78"/>
    <n v="48.48"/>
    <n v="15"/>
    <n v="3025.11"/>
    <n v="225.8"/>
    <x v="28"/>
    <s v="DD"/>
    <x v="0"/>
  </r>
  <r>
    <s v="07/15/2018"/>
    <s v="James Worthy"/>
    <n v="5265.54"/>
    <n v="86.67"/>
    <n v="1143.81"/>
    <n v="1949.3"/>
    <n v="15"/>
    <n v="8358.65"/>
    <n v="104.73"/>
    <x v="29"/>
    <s v="DD"/>
    <x v="0"/>
  </r>
  <r>
    <s v="07/15/2018"/>
    <s v="Scottie Pippen"/>
    <n v="3521.22"/>
    <n v="86.67"/>
    <n v="1430.63"/>
    <n v="73.34"/>
    <n v="15"/>
    <n v="5025.1899999999996"/>
    <n v="376.9"/>
    <x v="30"/>
    <s v="DD"/>
    <x v="1"/>
  </r>
  <r>
    <s v="07/15/2018"/>
    <s v="Danny Green"/>
    <n v="3989.87"/>
    <n v="86.67"/>
    <n v="1240.19"/>
    <n v="3.48"/>
    <n v="0"/>
    <n v="5233.54"/>
    <n v="398.19"/>
    <x v="31"/>
    <s v="DD"/>
    <x v="0"/>
  </r>
  <r>
    <s v="07/15/2018"/>
    <s v="Draymond Green"/>
    <n v="4941"/>
    <n v="86.67"/>
    <n v="1883.13"/>
    <n v="700.88"/>
    <n v="15"/>
    <n v="7525.01"/>
    <n v="106.01"/>
    <x v="32"/>
    <s v="DD"/>
    <x v="5"/>
  </r>
  <r>
    <s v="07/15/2018"/>
    <s v="Robin Lopez"/>
    <n v="4190.4799999999996"/>
    <n v="86.67"/>
    <n v="2070.4699999999998"/>
    <n v="1889.36"/>
    <n v="0"/>
    <n v="8150.31"/>
    <n v="559.38"/>
    <x v="33"/>
    <s v="DD"/>
    <x v="3"/>
  </r>
  <r>
    <s v="07/15/2018"/>
    <s v="Brook Lopez"/>
    <n v="4330.3100000000004"/>
    <n v="86.67"/>
    <n v="1964.61"/>
    <n v="1438.71"/>
    <n v="15"/>
    <n v="7733.63"/>
    <n v="540.30999999999995"/>
    <x v="34"/>
    <s v="DD"/>
    <x v="1"/>
  </r>
  <r>
    <s v="07/15/2018"/>
    <s v="Jeremy Lin"/>
    <n v="2325.21"/>
    <n v="86.67"/>
    <n v="1019.27"/>
    <n v="1014.02"/>
    <n v="15"/>
    <n v="4358.5"/>
    <n v="320.24"/>
    <x v="35"/>
    <s v="DD"/>
    <x v="1"/>
  </r>
  <r>
    <s v="07/15/2018"/>
    <s v="Larry Hughes"/>
    <n v="2290.17"/>
    <n v="86.67"/>
    <n v="951.24"/>
    <n v="950.42"/>
    <n v="0"/>
    <n v="4191.83"/>
    <n v="295.45999999999998"/>
    <x v="36"/>
    <s v="DD"/>
    <x v="0"/>
  </r>
  <r>
    <s v="07/15/2018"/>
    <s v="Tristan Thompson"/>
    <n v="3801.74"/>
    <n v="86.67"/>
    <n v="2028.34"/>
    <n v="28.48"/>
    <n v="15"/>
    <n v="5858.56"/>
    <n v="444.09"/>
    <x v="37"/>
    <s v="DD"/>
    <x v="0"/>
  </r>
  <r>
    <s v="07/15/2018"/>
    <s v="John Stockton"/>
    <n v="3835.58"/>
    <n v="86.67"/>
    <n v="1076.7"/>
    <n v="529.6"/>
    <n v="0"/>
    <n v="5441.88"/>
    <n v="373.87"/>
    <x v="38"/>
    <s v="DD"/>
    <x v="0"/>
  </r>
  <r>
    <s v="07/15/2018"/>
    <s v="Karl Malone"/>
    <n v="3136.92"/>
    <n v="86.67"/>
    <n v="1128.24"/>
    <n v="760.03"/>
    <n v="15"/>
    <n v="5025.1899999999996"/>
    <n v="381.74"/>
    <x v="39"/>
    <s v="DD"/>
    <x v="0"/>
  </r>
  <r>
    <s v="07/15/2018"/>
    <s v="Tony Parker"/>
    <n v="5943.37"/>
    <n v="86.67"/>
    <n v="3168.73"/>
    <n v="79.91"/>
    <n v="15"/>
    <n v="9192.01"/>
    <n v="132.21"/>
    <x v="40"/>
    <s v="DD"/>
    <x v="1"/>
  </r>
  <r>
    <s v="07/15/2018"/>
    <s v="Tim Duncan"/>
    <n v="1940.86"/>
    <n v="86.67"/>
    <n v="702.23"/>
    <n v="298.68"/>
    <n v="0"/>
    <n v="2941.77"/>
    <n v="223.14"/>
    <x v="41"/>
    <s v="DD"/>
    <x v="1"/>
  </r>
  <r>
    <s v="07/15/2018"/>
    <s v="Kevin Garnett"/>
    <n v="3841.47"/>
    <n v="86.67"/>
    <n v="1559.92"/>
    <n v="873.85"/>
    <n v="0"/>
    <n v="6275.24"/>
    <n v="468.67"/>
    <x v="42"/>
    <s v="DD"/>
    <x v="1"/>
  </r>
  <r>
    <s v="07/06/2018"/>
    <s v="Clyde Drexler"/>
    <n v="699.52"/>
    <n v="57.5"/>
    <n v="162.97999999999999"/>
    <n v="0"/>
    <n v="0"/>
    <n v="862.5"/>
    <n v="112.54"/>
    <x v="43"/>
    <s v="DD"/>
    <x v="1"/>
  </r>
  <r>
    <s v=" "/>
    <s v="Totals"/>
    <n v="141827.34"/>
    <n v="3623.76"/>
    <n v="54923.34"/>
    <n v="24236.21"/>
    <n v="315"/>
    <n v="220986.89"/>
    <n v="14766.7"/>
    <x v="44"/>
    <s v=" 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3">
  <r>
    <n v="929088569396"/>
    <s v="2018-02-02T20:23:14-08:00"/>
    <s v="#1001"/>
    <x v="0"/>
    <s v="order"/>
    <s v="Online Store"/>
    <m/>
    <s v="United States"/>
    <x v="0"/>
    <s v="Los Angeles"/>
    <m/>
    <m/>
    <m/>
    <m/>
    <s v="Tiny Happy Dog Test"/>
    <m/>
    <m/>
    <n v="1"/>
    <n v="1"/>
    <n v="0"/>
    <n v="0"/>
    <n v="1"/>
    <n v="0.09"/>
    <x v="0"/>
  </r>
  <r>
    <n v="929091387444"/>
    <s v="2018-02-02T20:39:50-08:00"/>
    <s v="#1002"/>
    <x v="0"/>
    <s v="order"/>
    <s v="Online Store"/>
    <m/>
    <s v="United States"/>
    <x v="0"/>
    <s v="Los Angeles"/>
    <m/>
    <m/>
    <m/>
    <m/>
    <s v="Tiny Happy Dog Test"/>
    <m/>
    <m/>
    <n v="1"/>
    <n v="1"/>
    <n v="0"/>
    <n v="0"/>
    <n v="1"/>
    <n v="0.09"/>
    <x v="0"/>
  </r>
  <r>
    <n v="929092730932"/>
    <s v="2018-02-02T20:49:49-08:00"/>
    <s v="#1003"/>
    <x v="0"/>
    <s v="order"/>
    <s v="Online Store"/>
    <m/>
    <s v="United States"/>
    <x v="0"/>
    <s v="Los Angeles"/>
    <s v="United States"/>
    <s v="California"/>
    <s v="Los Angeles"/>
    <s v="Service"/>
    <s v="Tiny Happy Dog Test"/>
    <m/>
    <m/>
    <n v="1"/>
    <n v="1"/>
    <n v="0"/>
    <n v="0"/>
    <n v="1"/>
    <n v="0.09"/>
    <x v="0"/>
  </r>
  <r>
    <n v="929093156916"/>
    <s v="2018-02-02T20:52:29-08:00"/>
    <s v="#1004"/>
    <x v="0"/>
    <s v="order"/>
    <s v="Online Store"/>
    <m/>
    <s v="United States"/>
    <x v="0"/>
    <s v="San Diego"/>
    <m/>
    <m/>
    <m/>
    <s v="Service"/>
    <s v="Tiny Happy Dog Test"/>
    <m/>
    <m/>
    <n v="1"/>
    <n v="1"/>
    <n v="0"/>
    <n v="0"/>
    <n v="1"/>
    <n v="7.0000000000000007E-2"/>
    <x v="1"/>
  </r>
  <r>
    <n v="1199312666676"/>
    <s v="2018-02-12T21:52:26-08:00"/>
    <n v="0"/>
    <x v="0"/>
    <s v="order"/>
    <s v="Online Store"/>
    <m/>
    <s v="United States"/>
    <x v="0"/>
    <s v="Los Angeles"/>
    <m/>
    <m/>
    <m/>
    <s v="Service"/>
    <s v="White Package: 25 Daycare Visits"/>
    <m/>
    <m/>
    <n v="1"/>
    <n v="525"/>
    <n v="0"/>
    <n v="0"/>
    <n v="525"/>
    <n v="0"/>
    <x v="2"/>
  </r>
  <r>
    <n v="1204844298292"/>
    <s v="2018-02-18T23:21:19-08:00"/>
    <s v="#1006"/>
    <x v="0"/>
    <s v="order"/>
    <s v="Online Store"/>
    <m/>
    <s v="United States"/>
    <x v="0"/>
    <s v="Los Angeles"/>
    <s v="United States"/>
    <s v="California"/>
    <s v="Los Angeles"/>
    <s v="Service"/>
    <s v="White Package: 25 Daycare Visits"/>
    <m/>
    <m/>
    <n v="1"/>
    <n v="525"/>
    <n v="0"/>
    <n v="0"/>
    <n v="525"/>
    <n v="0"/>
    <x v="2"/>
  </r>
  <r>
    <n v="1206451208244"/>
    <s v="2018-02-20T13:49:36-08:00"/>
    <s v="#1007"/>
    <x v="0"/>
    <s v="order"/>
    <s v="Online Store"/>
    <m/>
    <s v="United States"/>
    <x v="1"/>
    <s v="Honolulu"/>
    <s v="United States"/>
    <s v="Hawaii"/>
    <s v="Honolulu"/>
    <s v="Tops"/>
    <s v="Happy Dog Women's Shirt"/>
    <m/>
    <m/>
    <n v="1"/>
    <n v="25"/>
    <n v="0"/>
    <n v="0"/>
    <n v="25"/>
    <n v="0"/>
    <x v="3"/>
  </r>
  <r>
    <n v="1206451241012"/>
    <s v="2018-02-20T13:49:36-08:00"/>
    <s v="#1007"/>
    <x v="1"/>
    <s v="order"/>
    <s v="Online Store"/>
    <m/>
    <s v="United States"/>
    <x v="1"/>
    <s v="Honolulu"/>
    <s v="United States"/>
    <s v="Hawaii"/>
    <s v="Honolulu"/>
    <m/>
    <m/>
    <m/>
    <m/>
    <n v="0"/>
    <n v="2.66"/>
    <n v="0"/>
    <n v="0"/>
    <n v="2.66"/>
    <n v="0"/>
    <x v="4"/>
  </r>
  <r>
    <n v="1206565601332"/>
    <s v="2018-02-20T16:00:10-08:00"/>
    <s v="#1008"/>
    <x v="1"/>
    <s v="order"/>
    <s v="Online Store"/>
    <m/>
    <s v="United States"/>
    <x v="2"/>
    <s v="Bethpage"/>
    <s v="United States"/>
    <s v="New York"/>
    <s v="Bethpage"/>
    <m/>
    <m/>
    <m/>
    <m/>
    <n v="0"/>
    <n v="1.63"/>
    <n v="0"/>
    <n v="0"/>
    <n v="1.63"/>
    <n v="0"/>
    <x v="5"/>
  </r>
  <r>
    <n v="1206565568564"/>
    <s v="2018-02-20T16:00:10-08:00"/>
    <s v="#1008"/>
    <x v="0"/>
    <s v="order"/>
    <s v="Online Store"/>
    <m/>
    <s v="United States"/>
    <x v="2"/>
    <s v="Bethpage"/>
    <s v="United States"/>
    <s v="New York"/>
    <s v="Bethpage"/>
    <s v="Tops"/>
    <s v="Happy Dog Women's Shirt"/>
    <s v="x large"/>
    <m/>
    <n v="1"/>
    <n v="25"/>
    <n v="0"/>
    <n v="0"/>
    <n v="25"/>
    <n v="0"/>
    <x v="3"/>
  </r>
  <r>
    <n v="1206580674612"/>
    <s v="2018-02-20T16:24:12-08:00"/>
    <s v="#1009"/>
    <x v="1"/>
    <s v="order"/>
    <s v="Online Store"/>
    <m/>
    <s v="United States"/>
    <x v="0"/>
    <s v="Los Angeles"/>
    <s v="United States"/>
    <s v="California"/>
    <s v="Los Angeles"/>
    <m/>
    <m/>
    <m/>
    <m/>
    <n v="0"/>
    <n v="1.63"/>
    <n v="0"/>
    <n v="0"/>
    <n v="1.63"/>
    <n v="0"/>
    <x v="5"/>
  </r>
  <r>
    <n v="1206705520692"/>
    <s v="2018-02-20T19:07:09-08:00"/>
    <s v="#1012"/>
    <x v="0"/>
    <s v="order"/>
    <s v="Online Store"/>
    <m/>
    <s v="United States"/>
    <x v="0"/>
    <s v="La Jolla"/>
    <s v="United States"/>
    <s v="California"/>
    <s v="La Jolla"/>
    <s v="Tops"/>
    <s v="Happy Dog Women's Shirt"/>
    <s v="x large"/>
    <m/>
    <n v="1"/>
    <n v="25"/>
    <n v="0"/>
    <n v="0"/>
    <n v="25"/>
    <n v="1.82"/>
    <x v="6"/>
  </r>
  <r>
    <n v="1206705651764"/>
    <s v="2018-02-20T19:07:09-08:00"/>
    <s v="#1012"/>
    <x v="1"/>
    <s v="order"/>
    <s v="Online Store"/>
    <m/>
    <s v="United States"/>
    <x v="0"/>
    <s v="La Jolla"/>
    <s v="United States"/>
    <s v="California"/>
    <s v="La Jolla"/>
    <m/>
    <m/>
    <m/>
    <m/>
    <n v="0"/>
    <n v="4.9400000000000004"/>
    <n v="0"/>
    <n v="0"/>
    <n v="4.9400000000000004"/>
    <n v="0"/>
    <x v="7"/>
  </r>
  <r>
    <n v="1206705553460"/>
    <s v="2018-02-20T19:07:09-08:00"/>
    <s v="#1012"/>
    <x v="0"/>
    <s v="order"/>
    <s v="Online Store"/>
    <m/>
    <s v="United States"/>
    <x v="0"/>
    <s v="La Jolla"/>
    <s v="United States"/>
    <s v="California"/>
    <s v="La Jolla"/>
    <s v="Tops"/>
    <s v="Happy Dog Unisex Shirt"/>
    <s v="large"/>
    <m/>
    <n v="1"/>
    <n v="25"/>
    <n v="0"/>
    <n v="0"/>
    <n v="25"/>
    <n v="1.81"/>
    <x v="8"/>
  </r>
  <r>
    <n v="1206705618996"/>
    <s v="2018-02-20T19:07:09-08:00"/>
    <s v="#1012"/>
    <x v="0"/>
    <s v="order"/>
    <s v="Online Store"/>
    <m/>
    <s v="United States"/>
    <x v="0"/>
    <s v="La Jolla"/>
    <s v="United States"/>
    <s v="California"/>
    <s v="La Jolla"/>
    <s v="Tops"/>
    <s v="Happy Dog Unisex Shirt"/>
    <s v="small"/>
    <m/>
    <n v="1"/>
    <n v="25"/>
    <n v="0"/>
    <n v="0"/>
    <n v="25"/>
    <n v="1.81"/>
    <x v="8"/>
  </r>
  <r>
    <n v="1206705586228"/>
    <s v="2018-02-20T19:07:09-08:00"/>
    <s v="#1012"/>
    <x v="0"/>
    <s v="order"/>
    <s v="Online Store"/>
    <m/>
    <s v="United States"/>
    <x v="0"/>
    <s v="La Jolla"/>
    <s v="United States"/>
    <s v="California"/>
    <s v="La Jolla"/>
    <s v="Tops"/>
    <s v="Happy Dog Unisex Shirt"/>
    <s v="medium"/>
    <m/>
    <n v="1"/>
    <n v="25"/>
    <n v="0"/>
    <n v="0"/>
    <n v="25"/>
    <n v="1.81"/>
    <x v="8"/>
  </r>
  <r>
    <n v="1206792749108"/>
    <s v="2018-02-20T21:24:08-08:00"/>
    <s v="#1013"/>
    <x v="0"/>
    <s v="order"/>
    <s v="Online Store"/>
    <m/>
    <s v="United States"/>
    <x v="0"/>
    <s v="Pasadena"/>
    <s v="United States"/>
    <s v="California"/>
    <s v="Pasadena"/>
    <s v="Tops"/>
    <s v="Happy Dog Unisex Baseball Tee"/>
    <s v="medium"/>
    <m/>
    <n v="1"/>
    <n v="30"/>
    <n v="0"/>
    <n v="0"/>
    <n v="30"/>
    <n v="2.86"/>
    <x v="9"/>
  </r>
  <r>
    <n v="1206792781876"/>
    <s v="2018-02-20T21:24:08-08:00"/>
    <s v="#1013"/>
    <x v="1"/>
    <s v="order"/>
    <s v="Online Store"/>
    <m/>
    <s v="United States"/>
    <x v="0"/>
    <s v="Pasadena"/>
    <s v="United States"/>
    <s v="California"/>
    <s v="Pasadena"/>
    <m/>
    <m/>
    <m/>
    <m/>
    <n v="0"/>
    <n v="6.89"/>
    <n v="0"/>
    <n v="0"/>
    <n v="6.89"/>
    <n v="0"/>
    <x v="10"/>
  </r>
  <r>
    <n v="1206792716340"/>
    <s v="2018-02-20T21:24:08-08:00"/>
    <s v="#1013"/>
    <x v="0"/>
    <s v="order"/>
    <s v="Online Store"/>
    <m/>
    <s v="United States"/>
    <x v="0"/>
    <s v="Pasadena"/>
    <s v="United States"/>
    <s v="California"/>
    <s v="Pasadena"/>
    <s v="Tops"/>
    <s v="Happy Dog Unisex Shirt"/>
    <s v="medium"/>
    <m/>
    <n v="3"/>
    <n v="75"/>
    <n v="0"/>
    <n v="0"/>
    <n v="75"/>
    <n v="7.13"/>
    <x v="11"/>
  </r>
  <r>
    <n v="1206792683572"/>
    <s v="2018-02-20T21:24:08-08:00"/>
    <s v="#1013"/>
    <x v="0"/>
    <s v="order"/>
    <s v="Online Store"/>
    <m/>
    <s v="United States"/>
    <x v="0"/>
    <s v="Pasadena"/>
    <s v="United States"/>
    <s v="California"/>
    <s v="Pasadena"/>
    <s v="Tops"/>
    <s v="Happy Dog Unisex Shirt"/>
    <s v="large"/>
    <m/>
    <n v="2"/>
    <n v="50"/>
    <n v="0"/>
    <n v="0"/>
    <n v="50"/>
    <n v="4.74"/>
    <x v="12"/>
  </r>
  <r>
    <n v="1206806773812"/>
    <s v="2018-02-20T21:53:01-08:00"/>
    <s v="#1014"/>
    <x v="1"/>
    <s v="order"/>
    <s v="Online Store"/>
    <m/>
    <s v="United States"/>
    <x v="0"/>
    <s v="Los Angeles"/>
    <s v="United States"/>
    <s v="California"/>
    <s v="Los Angeles"/>
    <m/>
    <m/>
    <m/>
    <m/>
    <n v="0"/>
    <n v="2.0499999999999998"/>
    <n v="0"/>
    <n v="0"/>
    <n v="2.0499999999999998"/>
    <n v="0"/>
    <x v="13"/>
  </r>
  <r>
    <n v="1206806741044"/>
    <s v="2018-02-20T21:53:01-08:00"/>
    <s v="#1014"/>
    <x v="0"/>
    <s v="order"/>
    <s v="Online Store"/>
    <m/>
    <s v="United States"/>
    <x v="0"/>
    <s v="Los Angeles"/>
    <s v="United States"/>
    <s v="California"/>
    <s v="Los Angeles"/>
    <s v="Tops"/>
    <s v="Happy Dog Unisex Baseball Tee"/>
    <s v="medium"/>
    <m/>
    <n v="1"/>
    <n v="30"/>
    <n v="0"/>
    <n v="0"/>
    <n v="30"/>
    <n v="2.86"/>
    <x v="9"/>
  </r>
  <r>
    <n v="1206811426868"/>
    <s v="2018-02-20T22:03:22-08:00"/>
    <s v="#1015"/>
    <x v="0"/>
    <s v="order"/>
    <s v="Online Store"/>
    <m/>
    <s v="United States"/>
    <x v="0"/>
    <s v="Los Angeles"/>
    <s v="United States"/>
    <s v="California"/>
    <s v="Los Angeles"/>
    <s v="Tops"/>
    <s v="Happy Dog Unisex Baseball Tee"/>
    <s v="x large"/>
    <m/>
    <n v="1"/>
    <n v="30"/>
    <n v="0"/>
    <n v="0"/>
    <n v="30"/>
    <n v="2.86"/>
    <x v="9"/>
  </r>
  <r>
    <n v="1206811459636"/>
    <s v="2018-02-20T22:03:22-08:00"/>
    <s v="#1015"/>
    <x v="0"/>
    <s v="order"/>
    <s v="Online Store"/>
    <m/>
    <s v="United States"/>
    <x v="0"/>
    <s v="Los Angeles"/>
    <s v="United States"/>
    <s v="California"/>
    <s v="Los Angeles"/>
    <s v="Tops"/>
    <s v="Happy Dog Unisex Shirt"/>
    <s v="small"/>
    <m/>
    <n v="1"/>
    <n v="25"/>
    <n v="0"/>
    <n v="0"/>
    <n v="25"/>
    <n v="2.37"/>
    <x v="14"/>
  </r>
  <r>
    <n v="1206811492404"/>
    <s v="2018-02-20T22:03:22-08:00"/>
    <s v="#1015"/>
    <x v="1"/>
    <s v="order"/>
    <s v="Online Store"/>
    <m/>
    <s v="United States"/>
    <x v="0"/>
    <s v="Los Angeles"/>
    <s v="United States"/>
    <s v="California"/>
    <s v="Los Angeles"/>
    <m/>
    <m/>
    <m/>
    <m/>
    <n v="0"/>
    <n v="2.89"/>
    <n v="0"/>
    <n v="0"/>
    <n v="2.89"/>
    <n v="0"/>
    <x v="15"/>
  </r>
  <r>
    <n v="1206952558644"/>
    <s v="2018-02-21T04:01:54-08:00"/>
    <s v="#1016"/>
    <x v="1"/>
    <s v="order"/>
    <s v="Online Store"/>
    <m/>
    <s v="United States"/>
    <x v="3"/>
    <s v="Glastonbury"/>
    <s v="United States"/>
    <s v="Connecticut"/>
    <s v="Glastonbury"/>
    <m/>
    <m/>
    <m/>
    <m/>
    <n v="0"/>
    <n v="2.0499999999999998"/>
    <n v="0"/>
    <n v="0"/>
    <n v="2.0499999999999998"/>
    <n v="0"/>
    <x v="13"/>
  </r>
  <r>
    <n v="1206952525876"/>
    <s v="2018-02-21T04:01:54-08:00"/>
    <s v="#1016"/>
    <x v="0"/>
    <s v="order"/>
    <s v="Online Store"/>
    <m/>
    <s v="United States"/>
    <x v="3"/>
    <s v="Glastonbury"/>
    <s v="United States"/>
    <s v="Connecticut"/>
    <s v="Glastonbury"/>
    <s v="Tops"/>
    <s v="Happy Dog Women's Baseball Tee"/>
    <s v="small"/>
    <m/>
    <n v="1"/>
    <n v="30"/>
    <n v="0"/>
    <n v="0"/>
    <n v="30"/>
    <n v="0"/>
    <x v="16"/>
  </r>
  <r>
    <n v="1207152869428"/>
    <s v="2018-02-21T08:47:41-08:00"/>
    <s v="#1017"/>
    <x v="0"/>
    <s v="order"/>
    <s v="Online Store"/>
    <m/>
    <s v="United States"/>
    <x v="4"/>
    <s v="Chicago"/>
    <s v="United States"/>
    <s v="Illinois"/>
    <s v="Chicago"/>
    <s v="Tops"/>
    <s v="Happy Dog Women's Baseball Tee"/>
    <s v="small"/>
    <m/>
    <n v="1"/>
    <n v="30"/>
    <n v="0"/>
    <n v="0"/>
    <n v="30"/>
    <n v="0"/>
    <x v="16"/>
  </r>
  <r>
    <n v="1208914378804"/>
    <s v="2018-02-23T05:00:48-08:00"/>
    <s v="#1020"/>
    <x v="1"/>
    <s v="order"/>
    <s v="Online Store"/>
    <m/>
    <s v="United States"/>
    <x v="0"/>
    <s v="Newport Coast"/>
    <s v="United States"/>
    <s v="California"/>
    <s v="Newport Coast"/>
    <m/>
    <m/>
    <m/>
    <m/>
    <n v="0"/>
    <n v="1.63"/>
    <n v="0"/>
    <n v="0"/>
    <n v="1.63"/>
    <n v="0"/>
    <x v="5"/>
  </r>
  <r>
    <n v="1209249759284"/>
    <s v="2018-02-23T11:15:54-08:00"/>
    <s v="#1021"/>
    <x v="1"/>
    <s v="order"/>
    <s v="Online Store"/>
    <m/>
    <s v="United States"/>
    <x v="0"/>
    <s v="San Diego"/>
    <s v="United States"/>
    <s v="California"/>
    <s v="San Diego"/>
    <m/>
    <m/>
    <m/>
    <m/>
    <n v="0"/>
    <n v="1.63"/>
    <n v="0"/>
    <n v="0"/>
    <n v="1.63"/>
    <n v="0"/>
    <x v="5"/>
  </r>
  <r>
    <n v="1209249693748"/>
    <s v="2018-02-23T11:15:54-08:00"/>
    <s v="#1021"/>
    <x v="0"/>
    <s v="order"/>
    <s v="Online Store"/>
    <m/>
    <s v="United States"/>
    <x v="0"/>
    <s v="San Diego"/>
    <s v="United States"/>
    <s v="California"/>
    <s v="San Diego"/>
    <s v="Tops"/>
    <s v="Happy Dog Unisex Shirt"/>
    <s v="small"/>
    <m/>
    <n v="1"/>
    <n v="25"/>
    <n v="0"/>
    <n v="0"/>
    <n v="25"/>
    <n v="1.81"/>
    <x v="8"/>
  </r>
  <r>
    <n v="1209389613108"/>
    <s v="2018-02-23T13:40:02-08:00"/>
    <s v="#1022"/>
    <x v="0"/>
    <s v="order"/>
    <s v="Online Store"/>
    <m/>
    <s v="United States"/>
    <x v="0"/>
    <s v="Los Angeles"/>
    <m/>
    <m/>
    <m/>
    <s v="Service"/>
    <s v="Red Package: 10 Daycare Visits"/>
    <m/>
    <m/>
    <n v="1"/>
    <n v="230"/>
    <n v="0"/>
    <n v="0"/>
    <n v="230"/>
    <n v="0"/>
    <x v="17"/>
  </r>
  <r>
    <n v="1209723224116"/>
    <s v="2018-02-23T21:13:33-08:00"/>
    <s v="#1023"/>
    <x v="1"/>
    <s v="order"/>
    <s v="Online Store"/>
    <m/>
    <s v="United States"/>
    <x v="0"/>
    <s v="San Diego"/>
    <s v="United States"/>
    <s v="California"/>
    <s v="San Diego"/>
    <m/>
    <m/>
    <m/>
    <m/>
    <n v="0"/>
    <n v="2.0499999999999998"/>
    <n v="0"/>
    <n v="0"/>
    <n v="2.0499999999999998"/>
    <n v="0"/>
    <x v="13"/>
  </r>
  <r>
    <n v="1209723191348"/>
    <s v="2018-02-23T21:13:33-08:00"/>
    <s v="#1023"/>
    <x v="0"/>
    <s v="order"/>
    <s v="Online Store"/>
    <m/>
    <s v="United States"/>
    <x v="0"/>
    <s v="San Diego"/>
    <s v="United States"/>
    <s v="California"/>
    <s v="San Diego"/>
    <s v="Tops"/>
    <s v="Happy Dog Women's Baseball Tee"/>
    <s v="large"/>
    <m/>
    <n v="1"/>
    <n v="30"/>
    <n v="0"/>
    <n v="0"/>
    <n v="30"/>
    <n v="2.1800000000000002"/>
    <x v="18"/>
  </r>
  <r>
    <n v="1212618539060"/>
    <s v="2018-02-26T19:02:44-08:00"/>
    <s v="#1024"/>
    <x v="0"/>
    <s v="order"/>
    <s v="Online Store"/>
    <m/>
    <s v="United States"/>
    <x v="0"/>
    <s v="San Diego"/>
    <s v="United States"/>
    <s v="California"/>
    <s v="San Diego"/>
    <s v="Tops"/>
    <s v="Happy Dog Women's Baseball Tee"/>
    <s v="medium"/>
    <m/>
    <n v="1"/>
    <n v="30"/>
    <n v="0"/>
    <n v="0"/>
    <n v="30"/>
    <n v="2.1800000000000002"/>
    <x v="18"/>
  </r>
  <r>
    <n v="1212618571828"/>
    <s v="2018-02-26T19:02:44-08:00"/>
    <s v="#1024"/>
    <x v="1"/>
    <s v="order"/>
    <s v="Online Store"/>
    <m/>
    <s v="United States"/>
    <x v="0"/>
    <s v="San Diego"/>
    <s v="United States"/>
    <s v="California"/>
    <s v="San Diego"/>
    <m/>
    <m/>
    <m/>
    <m/>
    <n v="0"/>
    <n v="3.1"/>
    <n v="0"/>
    <n v="0"/>
    <n v="3.1"/>
    <n v="0"/>
    <x v="19"/>
  </r>
  <r>
    <n v="1212668543028"/>
    <s v="2018-02-26T20:08:43-08:00"/>
    <s v="#1025"/>
    <x v="1"/>
    <s v="order"/>
    <s v="Online Store"/>
    <m/>
    <s v="United States"/>
    <x v="5"/>
    <s v="Scottsdale"/>
    <s v="United States"/>
    <s v="Arizona"/>
    <s v="Scottsdale"/>
    <m/>
    <m/>
    <m/>
    <m/>
    <n v="0"/>
    <n v="3.1"/>
    <n v="0"/>
    <n v="0"/>
    <n v="3.1"/>
    <n v="0"/>
    <x v="19"/>
  </r>
  <r>
    <n v="1212668510260"/>
    <s v="2018-02-26T20:08:43-08:00"/>
    <s v="#1025"/>
    <x v="0"/>
    <s v="order"/>
    <s v="Online Store"/>
    <m/>
    <s v="United States"/>
    <x v="5"/>
    <s v="Scottsdale"/>
    <s v="United States"/>
    <s v="Arizona"/>
    <s v="Scottsdale"/>
    <s v="Tops"/>
    <s v="Happy Dog Unisex Baseball Tee"/>
    <s v="small"/>
    <m/>
    <n v="1"/>
    <n v="30"/>
    <n v="0"/>
    <n v="0"/>
    <n v="30"/>
    <n v="0"/>
    <x v="16"/>
  </r>
  <r>
    <n v="1213655679028"/>
    <s v="2018-02-27T19:37:28-08:00"/>
    <s v="#1026"/>
    <x v="0"/>
    <s v="order"/>
    <s v="Online Store"/>
    <m/>
    <s v="United States"/>
    <x v="0"/>
    <s v="San Diego"/>
    <s v="United States"/>
    <s v="California"/>
    <s v="San Diego"/>
    <s v="Tops"/>
    <s v="Happy Dog Unisex Shirt"/>
    <s v="x large"/>
    <m/>
    <n v="1"/>
    <n v="25"/>
    <n v="0"/>
    <n v="0"/>
    <n v="25"/>
    <n v="1.81"/>
    <x v="8"/>
  </r>
  <r>
    <n v="1213655711796"/>
    <s v="2018-02-27T19:37:28-08:00"/>
    <s v="#1026"/>
    <x v="1"/>
    <s v="order"/>
    <s v="Online Store"/>
    <m/>
    <s v="United States"/>
    <x v="0"/>
    <s v="San Diego"/>
    <s v="United States"/>
    <s v="California"/>
    <s v="San Diego"/>
    <m/>
    <m/>
    <m/>
    <m/>
    <n v="0"/>
    <n v="2.68"/>
    <n v="0"/>
    <n v="0"/>
    <n v="2.68"/>
    <n v="0"/>
    <x v="20"/>
  </r>
  <r>
    <n v="1216029753396"/>
    <s v="2018-03-02T01:45:35-08:00"/>
    <s v="#1027"/>
    <x v="0"/>
    <s v="order"/>
    <s v="Online Store"/>
    <m/>
    <s v="United States"/>
    <x v="1"/>
    <s v="Honolulu"/>
    <s v="United States"/>
    <s v="Hawaii"/>
    <s v="Honolulu"/>
    <s v="Tops"/>
    <s v="Happy Dog Women's Shirt"/>
    <s v="medium"/>
    <m/>
    <n v="1"/>
    <n v="25"/>
    <n v="0"/>
    <n v="0"/>
    <n v="25"/>
    <n v="0"/>
    <x v="3"/>
  </r>
  <r>
    <n v="1216029786164"/>
    <s v="2018-03-02T01:45:35-08:00"/>
    <s v="#1027"/>
    <x v="1"/>
    <s v="order"/>
    <s v="Online Store"/>
    <m/>
    <s v="United States"/>
    <x v="1"/>
    <s v="Honolulu"/>
    <s v="United States"/>
    <s v="Hawaii"/>
    <s v="Honolulu"/>
    <m/>
    <m/>
    <m/>
    <m/>
    <n v="0"/>
    <n v="2.68"/>
    <n v="0"/>
    <n v="0"/>
    <n v="2.68"/>
    <n v="0"/>
    <x v="20"/>
  </r>
  <r>
    <n v="1216475332660"/>
    <s v="2018-03-02T10:44:53-08:00"/>
    <s v="#1028"/>
    <x v="0"/>
    <s v="order"/>
    <s v="Online Store"/>
    <m/>
    <s v="United States"/>
    <x v="6"/>
    <s v="Lansing"/>
    <s v="United States"/>
    <s v="Michigan"/>
    <s v="Lansing"/>
    <s v="Tops"/>
    <s v="Happy Dog Women's Baseball Tee"/>
    <s v="large"/>
    <m/>
    <n v="1"/>
    <n v="30"/>
    <n v="0"/>
    <n v="0"/>
    <n v="30"/>
    <n v="0"/>
    <x v="16"/>
  </r>
  <r>
    <n v="1216475365428"/>
    <s v="2018-03-02T10:44:53-08:00"/>
    <s v="#1028"/>
    <x v="1"/>
    <s v="order"/>
    <s v="Online Store"/>
    <m/>
    <s v="United States"/>
    <x v="6"/>
    <s v="Lansing"/>
    <s v="United States"/>
    <s v="Michigan"/>
    <s v="Lansing"/>
    <m/>
    <m/>
    <m/>
    <m/>
    <n v="0"/>
    <n v="3.1"/>
    <n v="0"/>
    <n v="0"/>
    <n v="3.1"/>
    <n v="0"/>
    <x v="19"/>
  </r>
  <r>
    <n v="1216799375412"/>
    <s v="2018-03-02T16:25:29-08:00"/>
    <s v="#1029"/>
    <x v="0"/>
    <s v="order"/>
    <s v="Online Store"/>
    <m/>
    <s v="United States"/>
    <x v="0"/>
    <s v="Lakewood"/>
    <s v="United States"/>
    <s v="California"/>
    <s v="Lakewood"/>
    <s v="Tops"/>
    <s v="Happy Dog Women's Baseball Tee"/>
    <s v="large"/>
    <m/>
    <n v="1"/>
    <n v="30"/>
    <n v="0"/>
    <n v="0"/>
    <n v="30"/>
    <n v="2.86"/>
    <x v="9"/>
  </r>
  <r>
    <n v="1216799408180"/>
    <s v="2018-03-02T16:25:29-08:00"/>
    <s v="#1029"/>
    <x v="1"/>
    <s v="order"/>
    <s v="Online Store"/>
    <m/>
    <s v="United States"/>
    <x v="0"/>
    <s v="Lakewood"/>
    <s v="United States"/>
    <s v="California"/>
    <s v="Lakewood"/>
    <m/>
    <m/>
    <m/>
    <m/>
    <n v="0"/>
    <n v="3.1"/>
    <n v="0"/>
    <n v="0"/>
    <n v="3.1"/>
    <n v="0"/>
    <x v="19"/>
  </r>
  <r>
    <n v="1216959709236"/>
    <s v="2018-03-02T20:19:57-08:00"/>
    <s v="#1030"/>
    <x v="0"/>
    <s v="order"/>
    <s v="Online Store"/>
    <m/>
    <s v="United States"/>
    <x v="2"/>
    <s v="New York"/>
    <s v="United States"/>
    <s v="New York"/>
    <s v="New York"/>
    <s v="Tops"/>
    <s v="Happy Dog Unisex Shirt"/>
    <s v="small"/>
    <m/>
    <n v="1"/>
    <n v="25"/>
    <n v="0"/>
    <n v="0"/>
    <n v="25"/>
    <n v="0"/>
    <x v="3"/>
  </r>
  <r>
    <n v="1216959742004"/>
    <s v="2018-03-02T20:19:57-08:00"/>
    <s v="#1030"/>
    <x v="1"/>
    <s v="order"/>
    <s v="Online Store"/>
    <m/>
    <s v="United States"/>
    <x v="2"/>
    <s v="New York"/>
    <s v="United States"/>
    <s v="New York"/>
    <s v="New York"/>
    <m/>
    <m/>
    <m/>
    <m/>
    <n v="0"/>
    <n v="2.68"/>
    <n v="0"/>
    <n v="0"/>
    <n v="2.68"/>
    <n v="0"/>
    <x v="20"/>
  </r>
  <r>
    <n v="1221008490548"/>
    <s v="2018-03-06T21:32:03-08:00"/>
    <s v="#1031"/>
    <x v="0"/>
    <s v="order"/>
    <s v="Online Store"/>
    <m/>
    <s v="United States"/>
    <x v="0"/>
    <s v="Los Angeles"/>
    <m/>
    <m/>
    <m/>
    <s v="Service"/>
    <s v="White Package: 25 Daycare Visits"/>
    <m/>
    <m/>
    <n v="1"/>
    <n v="525"/>
    <n v="0"/>
    <n v="0"/>
    <n v="525"/>
    <n v="0"/>
    <x v="2"/>
  </r>
  <r>
    <n v="1221008457780"/>
    <s v="2018-03-06T21:32:03-08:00"/>
    <s v="#1031"/>
    <x v="0"/>
    <s v="order"/>
    <s v="Online Store"/>
    <m/>
    <s v="United States"/>
    <x v="0"/>
    <s v="Los Angeles"/>
    <m/>
    <m/>
    <m/>
    <s v="Service"/>
    <s v="Vacay Package: 14 Daycare or Boarding Visits"/>
    <m/>
    <m/>
    <n v="1"/>
    <n v="550"/>
    <n v="0"/>
    <n v="0"/>
    <n v="550"/>
    <n v="0"/>
    <x v="21"/>
  </r>
  <r>
    <n v="1221012619316"/>
    <s v="2018-03-06T21:42:12-08:00"/>
    <s v="#1032"/>
    <x v="0"/>
    <s v="order"/>
    <s v="Online Store"/>
    <m/>
    <s v="United States"/>
    <x v="0"/>
    <s v="Los Angeles"/>
    <m/>
    <m/>
    <m/>
    <s v="Service"/>
    <s v="Vacay Package: 14 Daycare or Boarding Visits"/>
    <m/>
    <m/>
    <n v="1"/>
    <n v="550"/>
    <n v="0"/>
    <n v="0"/>
    <n v="550"/>
    <n v="0"/>
    <x v="21"/>
  </r>
  <r>
    <n v="1221012652084"/>
    <s v="2018-03-06T21:42:12-08:00"/>
    <s v="#1032"/>
    <x v="0"/>
    <s v="order"/>
    <s v="Online Store"/>
    <m/>
    <s v="United States"/>
    <x v="0"/>
    <s v="Los Angeles"/>
    <m/>
    <m/>
    <m/>
    <s v="Service"/>
    <s v="White Package: 25 Daycare Visits"/>
    <m/>
    <m/>
    <n v="1"/>
    <n v="525"/>
    <n v="0"/>
    <n v="0"/>
    <n v="525"/>
    <n v="0"/>
    <x v="2"/>
  </r>
  <r>
    <n v="1221022187572"/>
    <s v="2018-03-06T22:04:07-08:00"/>
    <s v="#1033"/>
    <x v="0"/>
    <s v="order"/>
    <s v="Online Store"/>
    <m/>
    <s v="United States"/>
    <x v="0"/>
    <s v="Los Angeles"/>
    <m/>
    <m/>
    <m/>
    <s v="Service"/>
    <s v="Red Package: 10 Daycare Visits"/>
    <m/>
    <m/>
    <n v="1"/>
    <n v="230"/>
    <n v="0"/>
    <n v="0"/>
    <n v="230"/>
    <n v="0"/>
    <x v="17"/>
  </r>
  <r>
    <n v="1222143672372"/>
    <s v="2018-03-07T23:21:46-08:00"/>
    <s v="#1034"/>
    <x v="0"/>
    <s v="order"/>
    <s v="Online Store"/>
    <m/>
    <s v="United States"/>
    <x v="0"/>
    <s v="Los Angeles"/>
    <s v="United States"/>
    <s v="California"/>
    <s v="Los Angeles"/>
    <s v="Service"/>
    <s v="Vacay Package: 14 Daycare or Boarding Visits"/>
    <m/>
    <m/>
    <n v="1"/>
    <n v="550"/>
    <n v="0"/>
    <n v="0"/>
    <n v="550"/>
    <n v="0"/>
    <x v="21"/>
  </r>
  <r>
    <n v="1222143639604"/>
    <s v="2018-03-07T23:21:46-08:00"/>
    <s v="#1034"/>
    <x v="0"/>
    <s v="order"/>
    <s v="Online Store"/>
    <m/>
    <s v="United States"/>
    <x v="0"/>
    <s v="Los Angeles"/>
    <s v="United States"/>
    <s v="California"/>
    <s v="Los Angeles"/>
    <s v="Tops"/>
    <s v="Happy Dog Women's Baseball Tee"/>
    <s v="small"/>
    <m/>
    <n v="1"/>
    <n v="30"/>
    <n v="0"/>
    <n v="0"/>
    <n v="30"/>
    <n v="2.86"/>
    <x v="9"/>
  </r>
  <r>
    <n v="1222143705140"/>
    <s v="2018-03-07T23:21:46-08:00"/>
    <s v="#1034"/>
    <x v="1"/>
    <s v="order"/>
    <s v="Online Store"/>
    <m/>
    <s v="United States"/>
    <x v="0"/>
    <s v="Los Angeles"/>
    <s v="United States"/>
    <s v="California"/>
    <s v="Los Angeles"/>
    <m/>
    <m/>
    <m/>
    <m/>
    <n v="0"/>
    <n v="3.1"/>
    <n v="0"/>
    <n v="0"/>
    <n v="3.1"/>
    <n v="0"/>
    <x v="19"/>
  </r>
  <r>
    <n v="1222640074804"/>
    <s v="2018-03-08T11:00:16-08:00"/>
    <s v="#1035"/>
    <x v="1"/>
    <s v="order"/>
    <s v="Online Store"/>
    <m/>
    <s v="United States"/>
    <x v="5"/>
    <s v="Gilbert"/>
    <s v="United States"/>
    <s v="Arizona"/>
    <s v="Gilbert"/>
    <m/>
    <m/>
    <m/>
    <m/>
    <n v="0"/>
    <n v="3.1"/>
    <n v="0"/>
    <n v="0"/>
    <n v="3.1"/>
    <n v="0"/>
    <x v="19"/>
  </r>
  <r>
    <n v="1222640042036"/>
    <s v="2018-03-08T11:00:16-08:00"/>
    <s v="#1035"/>
    <x v="0"/>
    <s v="order"/>
    <s v="Online Store"/>
    <m/>
    <s v="United States"/>
    <x v="5"/>
    <s v="Gilbert"/>
    <s v="United States"/>
    <s v="Arizona"/>
    <s v="Gilbert"/>
    <s v="Tops"/>
    <s v="Happy Dog Women's Baseball Tee"/>
    <s v="small"/>
    <m/>
    <n v="1"/>
    <n v="30"/>
    <n v="0"/>
    <n v="0"/>
    <n v="30"/>
    <n v="0"/>
    <x v="16"/>
  </r>
  <r>
    <n v="1251731570740"/>
    <s v="2018-03-16T15:32:50-07:00"/>
    <s v="#1036"/>
    <x v="1"/>
    <s v="order"/>
    <s v="Online Store"/>
    <m/>
    <s v="United States"/>
    <x v="0"/>
    <s v="Sherman Oaks"/>
    <s v="United States"/>
    <s v="California"/>
    <s v="Sherman Oaks"/>
    <m/>
    <m/>
    <m/>
    <m/>
    <n v="0"/>
    <n v="2.68"/>
    <n v="0"/>
    <n v="0"/>
    <n v="2.68"/>
    <n v="0"/>
    <x v="20"/>
  </r>
  <r>
    <n v="1251731537972"/>
    <s v="2018-03-16T15:32:50-07:00"/>
    <s v="#1036"/>
    <x v="0"/>
    <s v="order"/>
    <s v="Online Store"/>
    <m/>
    <s v="United States"/>
    <x v="0"/>
    <s v="Sherman Oaks"/>
    <s v="United States"/>
    <s v="California"/>
    <s v="Sherman Oaks"/>
    <s v="Tops"/>
    <s v="Happy Dog Women's Shirt"/>
    <s v="small"/>
    <m/>
    <n v="1"/>
    <n v="25"/>
    <n v="0"/>
    <n v="0"/>
    <n v="25"/>
    <n v="2.37"/>
    <x v="14"/>
  </r>
  <r>
    <n v="1253643026484"/>
    <s v="2018-03-18T09:45:14-07:00"/>
    <s v="#1037"/>
    <x v="1"/>
    <s v="order"/>
    <s v="Online Store"/>
    <m/>
    <s v="United States"/>
    <x v="7"/>
    <s v="Anchorage"/>
    <s v="United States"/>
    <s v="Alaska"/>
    <s v="Anchorage"/>
    <m/>
    <m/>
    <m/>
    <m/>
    <n v="0"/>
    <n v="2.68"/>
    <n v="0"/>
    <n v="0"/>
    <n v="2.68"/>
    <n v="0"/>
    <x v="20"/>
  </r>
  <r>
    <n v="1253642993716"/>
    <s v="2018-03-18T09:45:14-07:00"/>
    <s v="#1037"/>
    <x v="0"/>
    <s v="order"/>
    <s v="Online Store"/>
    <m/>
    <s v="United States"/>
    <x v="7"/>
    <s v="Anchorage"/>
    <s v="United States"/>
    <s v="Alaska"/>
    <s v="Anchorage"/>
    <s v="Tops"/>
    <s v="Happy Dog Unisex Shirt"/>
    <s v="x large"/>
    <m/>
    <n v="1"/>
    <n v="25"/>
    <n v="0"/>
    <n v="0"/>
    <n v="25"/>
    <n v="0"/>
    <x v="3"/>
  </r>
  <r>
    <n v="1255170211892"/>
    <s v="2018-03-19T15:09:52-07:00"/>
    <s v="#1038"/>
    <x v="0"/>
    <s v="order"/>
    <s v="Online Store"/>
    <m/>
    <s v="United States"/>
    <x v="0"/>
    <s v="Los Angeles"/>
    <m/>
    <m/>
    <m/>
    <s v="Service"/>
    <s v="White Package: 25 Daycare Visits"/>
    <m/>
    <m/>
    <n v="1"/>
    <n v="525"/>
    <n v="0"/>
    <n v="0"/>
    <n v="525"/>
    <n v="0"/>
    <x v="2"/>
  </r>
  <r>
    <n v="1260347031604"/>
    <s v="2018-03-23T14:42:35-07:00"/>
    <s v="#1039"/>
    <x v="1"/>
    <s v="order"/>
    <s v="Online Store"/>
    <m/>
    <s v="United States"/>
    <x v="7"/>
    <s v="Anchorage"/>
    <s v="United States"/>
    <s v="Alaska"/>
    <s v="Anchorage"/>
    <m/>
    <m/>
    <m/>
    <m/>
    <n v="0"/>
    <n v="2.68"/>
    <n v="0"/>
    <n v="0"/>
    <n v="2.68"/>
    <n v="0"/>
    <x v="20"/>
  </r>
  <r>
    <n v="1260346998836"/>
    <s v="2018-03-23T14:42:35-07:00"/>
    <s v="#1039"/>
    <x v="0"/>
    <s v="order"/>
    <s v="Online Store"/>
    <m/>
    <s v="United States"/>
    <x v="7"/>
    <s v="Anchorage"/>
    <s v="United States"/>
    <s v="Alaska"/>
    <s v="Anchorage"/>
    <s v="Tops"/>
    <s v="Happy Dog Unisex Shirt"/>
    <s v="x large"/>
    <m/>
    <n v="1"/>
    <n v="25"/>
    <n v="0"/>
    <n v="0"/>
    <n v="25"/>
    <n v="0"/>
    <x v="3"/>
  </r>
  <r>
    <n v="1261184352308"/>
    <s v="2018-03-24T11:07:54-07:00"/>
    <s v="#1040"/>
    <x v="0"/>
    <s v="order"/>
    <s v="Online Store"/>
    <m/>
    <s v="United States"/>
    <x v="7"/>
    <s v="Anchorage"/>
    <s v="United States"/>
    <s v="Alaska"/>
    <s v="Anchorage"/>
    <s v="Enamel Pin"/>
    <s v="YAY Enamel Pin by Fox &amp; Bagel"/>
    <m/>
    <m/>
    <n v="1"/>
    <n v="10"/>
    <n v="0"/>
    <n v="0"/>
    <n v="10"/>
    <n v="0"/>
    <x v="22"/>
  </r>
  <r>
    <n v="1261184385076"/>
    <s v="2018-03-24T11:07:54-07:00"/>
    <s v="#1040"/>
    <x v="1"/>
    <s v="order"/>
    <s v="Online Store"/>
    <m/>
    <s v="United States"/>
    <x v="7"/>
    <s v="Anchorage"/>
    <s v="United States"/>
    <s v="Alaska"/>
    <s v="Anchorage"/>
    <m/>
    <m/>
    <m/>
    <m/>
    <n v="0"/>
    <n v="3.52"/>
    <n v="0"/>
    <n v="0"/>
    <n v="3.52"/>
    <n v="0"/>
    <x v="23"/>
  </r>
  <r>
    <n v="1261186973748"/>
    <s v="2018-03-24T11:09:57-07:00"/>
    <s v="#1041"/>
    <x v="0"/>
    <s v="order"/>
    <s v="Online Store"/>
    <m/>
    <s v="United States"/>
    <x v="7"/>
    <s v="Anchorage"/>
    <s v="United States"/>
    <s v="Alaska"/>
    <s v="Anchorage"/>
    <s v="Enamel Pin"/>
    <s v="Dog Bone Enamel Pin by Fox &amp; Bagel"/>
    <m/>
    <m/>
    <n v="1"/>
    <n v="8"/>
    <n v="0"/>
    <n v="0"/>
    <n v="8"/>
    <n v="0"/>
    <x v="24"/>
  </r>
  <r>
    <n v="1261187006516"/>
    <s v="2018-03-24T11:09:57-07:00"/>
    <s v="#1041"/>
    <x v="1"/>
    <s v="order"/>
    <s v="Online Store"/>
    <m/>
    <s v="United States"/>
    <x v="7"/>
    <s v="Anchorage"/>
    <s v="United States"/>
    <s v="Alaska"/>
    <s v="Anchorage"/>
    <m/>
    <m/>
    <m/>
    <m/>
    <n v="0"/>
    <n v="3.52"/>
    <n v="0"/>
    <n v="0"/>
    <n v="3.52"/>
    <n v="0"/>
    <x v="23"/>
  </r>
  <r>
    <n v="1266829262900"/>
    <s v="2018-03-29T07:34:56-07:00"/>
    <s v="#1042"/>
    <x v="1"/>
    <s v="order"/>
    <s v="Online Store"/>
    <m/>
    <s v="United States"/>
    <x v="0"/>
    <s v="Los Angeles"/>
    <s v="United States"/>
    <s v="California"/>
    <s v="Los Angeles"/>
    <m/>
    <m/>
    <m/>
    <m/>
    <n v="0"/>
    <n v="2.68"/>
    <n v="0"/>
    <n v="0"/>
    <n v="2.68"/>
    <n v="0"/>
    <x v="20"/>
  </r>
  <r>
    <n v="1266829230132"/>
    <s v="2018-03-29T07:34:56-07:00"/>
    <s v="#1042"/>
    <x v="0"/>
    <s v="order"/>
    <s v="Online Store"/>
    <m/>
    <s v="United States"/>
    <x v="0"/>
    <s v="Los Angeles"/>
    <s v="United States"/>
    <s v="California"/>
    <s v="Los Angeles"/>
    <s v="Tops"/>
    <s v="Happy Dog Unisex Shirt"/>
    <s v="large"/>
    <m/>
    <n v="1"/>
    <n v="25"/>
    <n v="0"/>
    <n v="0"/>
    <n v="25"/>
    <n v="2.37"/>
    <x v="14"/>
  </r>
  <r>
    <n v="1269690368052"/>
    <s v="2018-04-01T03:23:10-07:00"/>
    <s v="#1043"/>
    <x v="0"/>
    <s v="order"/>
    <s v="Online Store"/>
    <m/>
    <s v="United States"/>
    <x v="8"/>
    <s v="Macedonia"/>
    <s v="United States"/>
    <s v="Ohio"/>
    <s v="Macedonia"/>
    <s v="Tops"/>
    <s v="Happy Dog Unisex Shirt"/>
    <s v="large"/>
    <m/>
    <n v="1"/>
    <n v="25"/>
    <n v="0"/>
    <n v="0"/>
    <n v="25"/>
    <n v="0"/>
    <x v="3"/>
  </r>
  <r>
    <n v="1269690400820"/>
    <s v="2018-04-01T03:23:10-07:00"/>
    <s v="#1043"/>
    <x v="1"/>
    <s v="order"/>
    <s v="Online Store"/>
    <m/>
    <s v="United States"/>
    <x v="8"/>
    <s v="Macedonia"/>
    <s v="United States"/>
    <s v="Ohio"/>
    <s v="Macedonia"/>
    <m/>
    <m/>
    <m/>
    <m/>
    <n v="0"/>
    <n v="2.68"/>
    <n v="0"/>
    <n v="0"/>
    <n v="2.68"/>
    <n v="0"/>
    <x v="20"/>
  </r>
  <r>
    <n v="1271433855028"/>
    <s v="2018-04-02T20:14:44-07:00"/>
    <s v="#1044"/>
    <x v="0"/>
    <s v="order"/>
    <s v="Online Store"/>
    <m/>
    <s v="United States"/>
    <x v="9"/>
    <s v="Paramus"/>
    <s v="United States"/>
    <s v="New York"/>
    <s v="New York"/>
    <s v="Tops"/>
    <s v="Happy Dog Unisex Shirt"/>
    <s v="large"/>
    <m/>
    <n v="1"/>
    <n v="25"/>
    <n v="0"/>
    <n v="0"/>
    <n v="25"/>
    <n v="0"/>
    <x v="3"/>
  </r>
  <r>
    <n v="1271433920564"/>
    <s v="2018-04-02T20:14:44-07:00"/>
    <s v="#1044"/>
    <x v="1"/>
    <s v="order"/>
    <s v="Online Store"/>
    <m/>
    <s v="United States"/>
    <x v="9"/>
    <s v="Paramus"/>
    <s v="United States"/>
    <s v="New York"/>
    <s v="New York"/>
    <m/>
    <m/>
    <m/>
    <m/>
    <n v="0"/>
    <n v="2.68"/>
    <n v="0"/>
    <n v="0"/>
    <n v="2.68"/>
    <n v="0"/>
    <x v="20"/>
  </r>
  <r>
    <n v="1279086166068"/>
    <s v="2018-04-04T22:48:38-07:00"/>
    <s v="#1045"/>
    <x v="0"/>
    <s v="order"/>
    <s v="Online Store"/>
    <m/>
    <s v="United States"/>
    <x v="0"/>
    <s v="Fullerton"/>
    <s v="United States"/>
    <s v="California"/>
    <s v="Fullerton"/>
    <s v="Tops"/>
    <s v="Happy Dog Unisex Shirt"/>
    <s v="small"/>
    <m/>
    <n v="2"/>
    <n v="50"/>
    <n v="0"/>
    <n v="0"/>
    <n v="50"/>
    <n v="3.63"/>
    <x v="25"/>
  </r>
  <r>
    <n v="1279086198836"/>
    <s v="2018-04-04T22:48:38-07:00"/>
    <s v="#1045"/>
    <x v="1"/>
    <s v="order"/>
    <s v="Online Store"/>
    <m/>
    <s v="United States"/>
    <x v="0"/>
    <s v="Fullerton"/>
    <s v="United States"/>
    <s v="California"/>
    <s v="Fullerton"/>
    <m/>
    <m/>
    <m/>
    <m/>
    <n v="0"/>
    <n v="3.52"/>
    <n v="0"/>
    <n v="0"/>
    <n v="3.52"/>
    <n v="0"/>
    <x v="23"/>
  </r>
  <r>
    <n v="1280634945588"/>
    <s v="2018-04-05T12:04:45-07:00"/>
    <s v="#1046"/>
    <x v="0"/>
    <s v="order"/>
    <s v="Online Store"/>
    <m/>
    <s v="United States"/>
    <x v="0"/>
    <s v="Los Angeles"/>
    <m/>
    <m/>
    <m/>
    <s v="Service"/>
    <s v="Red Package: 10 Daycare Visits"/>
    <m/>
    <m/>
    <n v="1"/>
    <n v="270"/>
    <n v="0"/>
    <n v="0"/>
    <n v="270"/>
    <n v="0"/>
    <x v="26"/>
  </r>
  <r>
    <n v="1284856086580"/>
    <s v="2018-04-06T08:06:13-07:00"/>
    <s v="#1047"/>
    <x v="1"/>
    <s v="order"/>
    <s v="Online Store"/>
    <m/>
    <s v="United States"/>
    <x v="0"/>
    <s v="Agoura Hills"/>
    <s v="United States"/>
    <s v="District Of Columbia"/>
    <s v="Washington"/>
    <m/>
    <m/>
    <m/>
    <m/>
    <n v="0"/>
    <n v="2.68"/>
    <n v="0"/>
    <n v="0"/>
    <n v="2.68"/>
    <n v="0"/>
    <x v="20"/>
  </r>
  <r>
    <n v="1284856021044"/>
    <s v="2018-04-06T08:06:13-07:00"/>
    <s v="#1047"/>
    <x v="0"/>
    <s v="order"/>
    <s v="Online Store"/>
    <m/>
    <s v="United States"/>
    <x v="0"/>
    <s v="Agoura Hills"/>
    <s v="United States"/>
    <s v="District Of Columbia"/>
    <s v="Washington"/>
    <s v="Tops"/>
    <s v="Happy Dog Unisex Shirt"/>
    <s v="large"/>
    <m/>
    <n v="1"/>
    <n v="25"/>
    <n v="0"/>
    <n v="0"/>
    <n v="25"/>
    <n v="0"/>
    <x v="3"/>
  </r>
  <r>
    <n v="1370724958260"/>
    <s v="2018-04-19T13:16:24-07:00"/>
    <s v="#1048"/>
    <x v="1"/>
    <s v="order"/>
    <s v="Online Store"/>
    <m/>
    <s v="United States"/>
    <x v="10"/>
    <s v="Middlebury"/>
    <s v="United States"/>
    <s v="Indiana"/>
    <s v="Middlebury"/>
    <m/>
    <m/>
    <m/>
    <m/>
    <n v="0"/>
    <n v="2.48"/>
    <n v="0"/>
    <n v="0"/>
    <n v="2.48"/>
    <n v="0"/>
    <x v="27"/>
  </r>
  <r>
    <n v="1370724925492"/>
    <s v="2018-04-19T13:16:24-07:00"/>
    <s v="#1048"/>
    <x v="0"/>
    <s v="order"/>
    <s v="Online Store"/>
    <m/>
    <s v="United States"/>
    <x v="10"/>
    <s v="Middlebury"/>
    <s v="United States"/>
    <s v="Indiana"/>
    <s v="Middlebury"/>
    <s v="Shirt"/>
    <s v="I Was Checking Your Dog Outâ„¢ Women's Scoop Neck Muscle Tee by Rescue Strong"/>
    <s v="large"/>
    <m/>
    <n v="1"/>
    <n v="28"/>
    <n v="0"/>
    <n v="0"/>
    <n v="28"/>
    <n v="0"/>
    <x v="28"/>
  </r>
  <r>
    <n v="1457140727860"/>
    <s v="2018-06-05T09:38:27-07:00"/>
    <s v="#1049"/>
    <x v="0"/>
    <s v="order"/>
    <s v="Online Store"/>
    <m/>
    <s v="United States"/>
    <x v="0"/>
    <s v="Los Angeles"/>
    <s v="United States"/>
    <s v="California"/>
    <s v="Los Angeles"/>
    <s v="Shirt"/>
    <s v="Happy DogxPride Women's Scoop Neck Muscle Tee"/>
    <s v="large"/>
    <m/>
    <n v="1"/>
    <n v="25"/>
    <n v="0"/>
    <n v="0"/>
    <n v="25"/>
    <n v="2.37"/>
    <x v="14"/>
  </r>
  <r>
    <n v="1457140760628"/>
    <s v="2018-06-05T09:38:27-07:00"/>
    <s v="#1049"/>
    <x v="0"/>
    <s v="order"/>
    <s v="Online Store"/>
    <m/>
    <s v="United States"/>
    <x v="0"/>
    <s v="Los Angeles"/>
    <s v="United States"/>
    <s v="California"/>
    <s v="Los Angeles"/>
    <s v="Shirt"/>
    <s v="Happy DogxPride Unisex Tee"/>
    <s v="medium"/>
    <m/>
    <n v="1"/>
    <n v="25"/>
    <n v="0"/>
    <n v="0"/>
    <n v="25"/>
    <n v="2.37"/>
    <x v="14"/>
  </r>
  <r>
    <n v="1457140793396"/>
    <s v="2018-06-05T09:38:27-07:00"/>
    <s v="#1049"/>
    <x v="1"/>
    <s v="order"/>
    <s v="Online Store"/>
    <m/>
    <s v="United States"/>
    <x v="0"/>
    <s v="Los Angeles"/>
    <s v="United States"/>
    <s v="California"/>
    <s v="Los Angeles"/>
    <m/>
    <m/>
    <m/>
    <m/>
    <n v="0"/>
    <n v="4.38"/>
    <n v="0"/>
    <n v="0"/>
    <n v="4.38"/>
    <n v="0"/>
    <x v="29"/>
  </r>
  <r>
    <n v="1457140695092"/>
    <s v="2018-06-05T09:38:27-07:00"/>
    <s v="#1049"/>
    <x v="0"/>
    <s v="order"/>
    <s v="Online Store"/>
    <m/>
    <s v="United States"/>
    <x v="0"/>
    <s v="Los Angeles"/>
    <s v="United States"/>
    <s v="California"/>
    <s v="Los Angeles"/>
    <s v="Dog Bandana"/>
    <s v="Rainbow Bandana"/>
    <m/>
    <m/>
    <n v="1"/>
    <n v="8"/>
    <n v="0"/>
    <n v="0"/>
    <n v="8"/>
    <n v="0.78"/>
    <x v="30"/>
  </r>
  <r>
    <n v="1457186144308"/>
    <s v="2018-06-05T10:09:00-07:00"/>
    <s v="#1050"/>
    <x v="1"/>
    <s v="order"/>
    <s v="Online Store"/>
    <m/>
    <s v="United States"/>
    <x v="6"/>
    <s v="Lansing"/>
    <s v="United States"/>
    <s v="Michigan"/>
    <s v="Lansing"/>
    <m/>
    <m/>
    <m/>
    <m/>
    <n v="0"/>
    <n v="2.48"/>
    <n v="0"/>
    <n v="0"/>
    <n v="2.48"/>
    <n v="0"/>
    <x v="27"/>
  </r>
  <r>
    <n v="1457186111540"/>
    <s v="2018-06-05T10:09:00-07:00"/>
    <s v="#1050"/>
    <x v="0"/>
    <s v="order"/>
    <s v="Online Store"/>
    <m/>
    <s v="United States"/>
    <x v="6"/>
    <s v="Lansing"/>
    <s v="United States"/>
    <s v="Michigan"/>
    <s v="Lansing"/>
    <s v="Shirt"/>
    <s v="Happy DogxPride Unisex Tee"/>
    <s v="large"/>
    <m/>
    <n v="1"/>
    <n v="25"/>
    <n v="0"/>
    <n v="0"/>
    <n v="25"/>
    <n v="0"/>
    <x v="3"/>
  </r>
  <r>
    <n v="1457215897652"/>
    <s v="2018-06-05T10:20:49-07:00"/>
    <s v="#1051"/>
    <x v="0"/>
    <s v="order"/>
    <s v="Online Store"/>
    <m/>
    <s v="United States"/>
    <x v="2"/>
    <s v="Brooklyn"/>
    <s v="United States"/>
    <s v="New York"/>
    <s v="Brooklyn"/>
    <s v="Shirt"/>
    <s v="Happy DogxPride Unisex Tee"/>
    <s v="large"/>
    <m/>
    <n v="1"/>
    <n v="25"/>
    <n v="0"/>
    <n v="0"/>
    <n v="25"/>
    <n v="0"/>
    <x v="3"/>
  </r>
  <r>
    <n v="1457215930420"/>
    <s v="2018-06-05T10:20:49-07:00"/>
    <s v="#1051"/>
    <x v="0"/>
    <s v="order"/>
    <s v="Online Store"/>
    <m/>
    <s v="United States"/>
    <x v="2"/>
    <s v="Brooklyn"/>
    <s v="United States"/>
    <s v="New York"/>
    <s v="Brooklyn"/>
    <s v="Dog Bandana"/>
    <s v="Rainbow Bandana"/>
    <m/>
    <m/>
    <n v="1"/>
    <n v="8"/>
    <n v="0"/>
    <n v="0"/>
    <n v="8"/>
    <n v="0"/>
    <x v="24"/>
  </r>
  <r>
    <n v="1457215963188"/>
    <s v="2018-06-05T10:20:49-07:00"/>
    <s v="#1051"/>
    <x v="1"/>
    <s v="order"/>
    <s v="Online Store"/>
    <m/>
    <s v="United States"/>
    <x v="2"/>
    <s v="Brooklyn"/>
    <s v="United States"/>
    <s v="New York"/>
    <s v="Brooklyn"/>
    <m/>
    <m/>
    <m/>
    <m/>
    <n v="0"/>
    <n v="2.69"/>
    <n v="0"/>
    <n v="0"/>
    <n v="2.69"/>
    <n v="0"/>
    <x v="31"/>
  </r>
  <r>
    <n v="1457259544628"/>
    <s v="2018-06-05T10:45:13-07:00"/>
    <s v="#1052"/>
    <x v="0"/>
    <s v="order"/>
    <s v="Online Store"/>
    <m/>
    <s v="United States"/>
    <x v="0"/>
    <s v="Los Angeles"/>
    <s v="United States"/>
    <s v="California"/>
    <s v="Los Angeles"/>
    <s v="Dog Bandana"/>
    <s v="Rainbow Bandana"/>
    <m/>
    <m/>
    <n v="1"/>
    <n v="8"/>
    <n v="0"/>
    <n v="0"/>
    <n v="8"/>
    <n v="0.76"/>
    <x v="32"/>
  </r>
  <r>
    <n v="1457259577396"/>
    <s v="2018-06-05T10:45:13-07:00"/>
    <s v="#1052"/>
    <x v="0"/>
    <s v="order"/>
    <s v="Online Store"/>
    <m/>
    <s v="United States"/>
    <x v="0"/>
    <s v="Los Angeles"/>
    <s v="United States"/>
    <s v="California"/>
    <s v="Los Angeles"/>
    <s v="Shirt"/>
    <s v="Happy DogxPride Women's Scoop Neck Muscle Tee"/>
    <s v="medium"/>
    <m/>
    <n v="1"/>
    <n v="25"/>
    <n v="0"/>
    <n v="0"/>
    <n v="25"/>
    <n v="2.37"/>
    <x v="14"/>
  </r>
  <r>
    <n v="1457259610164"/>
    <s v="2018-06-05T10:45:13-07:00"/>
    <s v="#1052"/>
    <x v="1"/>
    <s v="order"/>
    <s v="Online Store"/>
    <m/>
    <s v="United States"/>
    <x v="0"/>
    <s v="Los Angeles"/>
    <s v="United States"/>
    <s v="California"/>
    <s v="Los Angeles"/>
    <m/>
    <m/>
    <m/>
    <m/>
    <n v="0"/>
    <n v="2.69"/>
    <n v="0"/>
    <n v="0"/>
    <n v="2.69"/>
    <n v="0"/>
    <x v="31"/>
  </r>
  <r>
    <n v="1457337073716"/>
    <s v="2018-06-05T11:41:43-07:00"/>
    <s v="#1053"/>
    <x v="0"/>
    <s v="order"/>
    <s v="Online Store"/>
    <m/>
    <s v="United States"/>
    <x v="0"/>
    <s v="Los Angeles"/>
    <s v="United States"/>
    <s v="California"/>
    <s v="Los Angeles"/>
    <s v="Dog Bandana"/>
    <s v="Rainbow Bandana"/>
    <m/>
    <m/>
    <n v="1"/>
    <n v="8"/>
    <n v="0"/>
    <n v="0"/>
    <n v="8"/>
    <n v="0.76"/>
    <x v="32"/>
  </r>
  <r>
    <n v="1457337106484"/>
    <s v="2018-06-05T11:41:43-07:00"/>
    <s v="#1053"/>
    <x v="0"/>
    <s v="order"/>
    <s v="Online Store"/>
    <m/>
    <s v="United States"/>
    <x v="0"/>
    <s v="Los Angeles"/>
    <s v="United States"/>
    <s v="California"/>
    <s v="Los Angeles"/>
    <s v="Shirt"/>
    <s v="Happy DogxPride Women's Scoop Neck Muscle Tee"/>
    <s v="medium"/>
    <m/>
    <n v="1"/>
    <n v="25"/>
    <n v="0"/>
    <n v="0"/>
    <n v="25"/>
    <n v="2.37"/>
    <x v="14"/>
  </r>
  <r>
    <n v="1457337139252"/>
    <s v="2018-06-05T11:41:43-07:00"/>
    <s v="#1053"/>
    <x v="1"/>
    <s v="order"/>
    <s v="Online Store"/>
    <m/>
    <s v="United States"/>
    <x v="0"/>
    <s v="Los Angeles"/>
    <s v="United States"/>
    <s v="California"/>
    <s v="Los Angeles"/>
    <m/>
    <m/>
    <m/>
    <m/>
    <n v="0"/>
    <n v="2.69"/>
    <n v="0"/>
    <n v="0"/>
    <n v="2.69"/>
    <n v="0"/>
    <x v="31"/>
  </r>
  <r>
    <n v="1457403789364"/>
    <s v="2018-06-05T12:22:05-07:00"/>
    <s v="#1054"/>
    <x v="0"/>
    <s v="order"/>
    <s v="Online Store"/>
    <m/>
    <s v="United States"/>
    <x v="0"/>
    <s v="Lake Forest"/>
    <s v="United States"/>
    <s v="California"/>
    <s v="Lake Forest"/>
    <s v="Dog Bandana"/>
    <s v="Rainbow Bandana"/>
    <m/>
    <m/>
    <n v="1"/>
    <n v="8"/>
    <n v="0"/>
    <n v="0"/>
    <n v="8"/>
    <n v="0.57999999999999996"/>
    <x v="33"/>
  </r>
  <r>
    <n v="1457403822132"/>
    <s v="2018-06-05T12:22:05-07:00"/>
    <s v="#1054"/>
    <x v="0"/>
    <s v="order"/>
    <s v="Online Store"/>
    <m/>
    <s v="United States"/>
    <x v="0"/>
    <s v="Lake Forest"/>
    <s v="United States"/>
    <s v="California"/>
    <s v="Lake Forest"/>
    <s v="Shirt"/>
    <s v="Happy DogxPride Unisex Tee"/>
    <s v="small"/>
    <m/>
    <n v="1"/>
    <n v="25"/>
    <n v="0"/>
    <n v="0"/>
    <n v="25"/>
    <n v="1.81"/>
    <x v="8"/>
  </r>
  <r>
    <n v="1457403854900"/>
    <s v="2018-06-05T12:22:05-07:00"/>
    <s v="#1054"/>
    <x v="1"/>
    <s v="order"/>
    <s v="Online Store"/>
    <m/>
    <s v="United States"/>
    <x v="0"/>
    <s v="Lake Forest"/>
    <s v="United States"/>
    <s v="California"/>
    <s v="Lake Forest"/>
    <m/>
    <m/>
    <m/>
    <m/>
    <n v="0"/>
    <n v="2.69"/>
    <n v="0"/>
    <n v="0"/>
    <n v="2.69"/>
    <n v="0"/>
    <x v="31"/>
  </r>
  <r>
    <n v="1457625890868"/>
    <s v="2018-06-05T14:57:15-07:00"/>
    <s v="#1055"/>
    <x v="1"/>
    <s v="order"/>
    <s v="Online Store"/>
    <m/>
    <s v="United States"/>
    <x v="1"/>
    <s v="Honolulu"/>
    <s v="United States"/>
    <s v="Hawaii"/>
    <s v="Honolulu"/>
    <m/>
    <m/>
    <m/>
    <m/>
    <n v="0"/>
    <n v="2.48"/>
    <n v="0"/>
    <n v="0"/>
    <n v="2.48"/>
    <n v="0"/>
    <x v="27"/>
  </r>
  <r>
    <n v="1457625858100"/>
    <s v="2018-06-05T14:57:15-07:00"/>
    <s v="#1055"/>
    <x v="0"/>
    <s v="order"/>
    <s v="Online Store"/>
    <m/>
    <s v="United States"/>
    <x v="1"/>
    <s v="Honolulu"/>
    <s v="United States"/>
    <s v="Hawaii"/>
    <s v="Honolulu"/>
    <s v="Shirt"/>
    <s v="Happy DogxPride Unisex Tee"/>
    <s v="medium"/>
    <m/>
    <n v="1"/>
    <n v="25"/>
    <n v="0"/>
    <n v="0"/>
    <n v="25"/>
    <n v="0"/>
    <x v="3"/>
  </r>
  <r>
    <n v="1457752408116"/>
    <s v="2018-06-05T16:44:44-07:00"/>
    <s v="#1056"/>
    <x v="1"/>
    <s v="order"/>
    <s v="Online Store"/>
    <m/>
    <s v="United States"/>
    <x v="11"/>
    <s v="Whitman"/>
    <s v="United States"/>
    <s v="Massachusetts"/>
    <s v="Whitman"/>
    <m/>
    <m/>
    <m/>
    <m/>
    <n v="0"/>
    <n v="2.48"/>
    <n v="0"/>
    <n v="0"/>
    <n v="2.48"/>
    <n v="0"/>
    <x v="27"/>
  </r>
  <r>
    <n v="1457752375348"/>
    <s v="2018-06-05T16:44:44-07:00"/>
    <s v="#1056"/>
    <x v="0"/>
    <s v="order"/>
    <s v="Online Store"/>
    <m/>
    <s v="United States"/>
    <x v="11"/>
    <s v="Whitman"/>
    <s v="United States"/>
    <s v="Massachusetts"/>
    <s v="Whitman"/>
    <s v="Shirt"/>
    <s v="Happy DogxPride Unisex Tee"/>
    <s v="X-Large"/>
    <m/>
    <n v="1"/>
    <n v="25"/>
    <n v="0"/>
    <n v="0"/>
    <n v="25"/>
    <n v="0"/>
    <x v="3"/>
  </r>
  <r>
    <n v="1457818730548"/>
    <s v="2018-06-05T17:42:07-07:00"/>
    <s v="#1057"/>
    <x v="0"/>
    <s v="order"/>
    <s v="Online Store"/>
    <m/>
    <s v="United States"/>
    <x v="0"/>
    <s v="San Mateo"/>
    <s v="United States"/>
    <s v="California"/>
    <s v="San Mateo"/>
    <s v="Shirt"/>
    <s v="Happy DogxPride Unisex Tee"/>
    <s v="medium"/>
    <m/>
    <n v="1"/>
    <n v="25"/>
    <n v="0"/>
    <n v="0"/>
    <n v="25"/>
    <n v="1.81"/>
    <x v="8"/>
  </r>
  <r>
    <n v="1457818763316"/>
    <s v="2018-06-05T17:42:07-07:00"/>
    <s v="#1057"/>
    <x v="1"/>
    <s v="order"/>
    <s v="Online Store"/>
    <m/>
    <s v="United States"/>
    <x v="0"/>
    <s v="San Mateo"/>
    <s v="United States"/>
    <s v="California"/>
    <s v="San Mateo"/>
    <m/>
    <m/>
    <m/>
    <m/>
    <n v="0"/>
    <n v="2.48"/>
    <n v="0"/>
    <n v="0"/>
    <n v="2.48"/>
    <n v="0"/>
    <x v="27"/>
  </r>
  <r>
    <n v="1457877614644"/>
    <s v="2018-06-05T18:33:45-07:00"/>
    <s v="#1058"/>
    <x v="0"/>
    <s v="order"/>
    <s v="Online Store"/>
    <m/>
    <s v="United States"/>
    <x v="0"/>
    <s v="Los Angeles"/>
    <s v="United States"/>
    <s v="California"/>
    <s v="Los Angeles"/>
    <s v="Shirt"/>
    <s v="Happy DogxPride Unisex Tee"/>
    <s v="medium"/>
    <m/>
    <n v="1"/>
    <n v="25"/>
    <n v="0"/>
    <n v="0"/>
    <n v="25"/>
    <n v="2.37"/>
    <x v="14"/>
  </r>
  <r>
    <n v="1457877647412"/>
    <s v="2018-06-05T18:33:45-07:00"/>
    <s v="#1058"/>
    <x v="1"/>
    <s v="order"/>
    <s v="Online Store"/>
    <m/>
    <s v="United States"/>
    <x v="0"/>
    <s v="Los Angeles"/>
    <s v="United States"/>
    <s v="California"/>
    <s v="Los Angeles"/>
    <m/>
    <m/>
    <m/>
    <m/>
    <n v="0"/>
    <n v="2.48"/>
    <n v="0"/>
    <n v="0"/>
    <n v="2.48"/>
    <n v="0"/>
    <x v="27"/>
  </r>
  <r>
    <n v="1458327093300"/>
    <s v="2018-06-06T04:47:58-07:00"/>
    <s v="#1059"/>
    <x v="0"/>
    <s v="order"/>
    <s v="Online Store"/>
    <m/>
    <s v="United States"/>
    <x v="12"/>
    <s v="Lee's Summit"/>
    <s v="United States"/>
    <s v="Missouri"/>
    <s v="Lee's Summit"/>
    <s v="Shirt"/>
    <s v="Happy DogxPride Women's Scoop Neck Muscle Tee"/>
    <s v="medium"/>
    <m/>
    <n v="1"/>
    <n v="25"/>
    <n v="0"/>
    <n v="0"/>
    <n v="25"/>
    <n v="0"/>
    <x v="3"/>
  </r>
  <r>
    <n v="1458327126068"/>
    <s v="2018-06-06T04:47:58-07:00"/>
    <s v="#1059"/>
    <x v="1"/>
    <s v="order"/>
    <s v="Online Store"/>
    <m/>
    <s v="United States"/>
    <x v="12"/>
    <s v="Lee's Summit"/>
    <s v="United States"/>
    <s v="Missouri"/>
    <s v="Lee's Summit"/>
    <m/>
    <m/>
    <m/>
    <m/>
    <n v="0"/>
    <n v="2.48"/>
    <n v="0"/>
    <n v="0"/>
    <n v="2.48"/>
    <n v="0"/>
    <x v="27"/>
  </r>
  <r>
    <n v="1460600799284"/>
    <s v="2018-06-07T12:51:34-07:00"/>
    <s v="#1060"/>
    <x v="0"/>
    <s v="order"/>
    <s v="Online Store"/>
    <m/>
    <s v="United States"/>
    <x v="0"/>
    <s v="Fullerton"/>
    <s v="United States"/>
    <s v="California"/>
    <s v="Los Angeles"/>
    <s v="Shirt"/>
    <s v="Happy DogxPride Unisex Tee"/>
    <s v="small"/>
    <m/>
    <n v="1"/>
    <n v="25"/>
    <n v="0"/>
    <n v="0"/>
    <n v="25"/>
    <n v="2.37"/>
    <x v="14"/>
  </r>
  <r>
    <n v="1460600864820"/>
    <s v="2018-06-07T12:51:34-07:00"/>
    <s v="#1060"/>
    <x v="1"/>
    <s v="order"/>
    <s v="Online Store"/>
    <m/>
    <s v="United States"/>
    <x v="0"/>
    <s v="Fullerton"/>
    <s v="United States"/>
    <s v="California"/>
    <s v="Los Angeles"/>
    <m/>
    <m/>
    <m/>
    <m/>
    <n v="0"/>
    <n v="2.48"/>
    <n v="0"/>
    <n v="0"/>
    <n v="2.48"/>
    <n v="0"/>
    <x v="27"/>
  </r>
  <r>
    <n v="1460676362292"/>
    <s v="2018-06-07T13:50:13-07:00"/>
    <s v="#1061"/>
    <x v="1"/>
    <s v="order"/>
    <s v="Online Store"/>
    <m/>
    <s v="United States"/>
    <x v="0"/>
    <s v="Los Angeles"/>
    <s v="United States"/>
    <s v="California"/>
    <s v="Los Angeles"/>
    <m/>
    <m/>
    <m/>
    <m/>
    <n v="0"/>
    <n v="2.69"/>
    <n v="0"/>
    <n v="0"/>
    <n v="2.69"/>
    <n v="0"/>
    <x v="31"/>
  </r>
  <r>
    <n v="1460676296756"/>
    <s v="2018-06-07T13:50:13-07:00"/>
    <s v="#1061"/>
    <x v="0"/>
    <s v="order"/>
    <s v="Online Store"/>
    <m/>
    <s v="United States"/>
    <x v="0"/>
    <s v="Los Angeles"/>
    <s v="United States"/>
    <s v="California"/>
    <s v="Los Angeles"/>
    <s v="Dog Bandana"/>
    <s v="Rainbow Bandana"/>
    <m/>
    <m/>
    <n v="1"/>
    <n v="8"/>
    <n v="0"/>
    <n v="0"/>
    <n v="8"/>
    <n v="0.76"/>
    <x v="32"/>
  </r>
  <r>
    <n v="1460676329524"/>
    <s v="2018-06-07T13:50:13-07:00"/>
    <s v="#1061"/>
    <x v="0"/>
    <s v="order"/>
    <s v="Online Store"/>
    <m/>
    <s v="United States"/>
    <x v="0"/>
    <s v="Los Angeles"/>
    <s v="United States"/>
    <s v="California"/>
    <s v="Los Angeles"/>
    <s v="Shirt"/>
    <s v="Happy DogxPride Women's Scoop Neck Muscle Tee"/>
    <s v="medium"/>
    <m/>
    <n v="1"/>
    <n v="25"/>
    <n v="0"/>
    <n v="0"/>
    <n v="25"/>
    <n v="2.37"/>
    <x v="14"/>
  </r>
  <r>
    <n v="1460971143220"/>
    <s v="2018-06-07T17:22:59-07:00"/>
    <s v="#1062"/>
    <x v="1"/>
    <s v="order"/>
    <s v="Online Store"/>
    <m/>
    <s v="United States"/>
    <x v="5"/>
    <s v="Phoenix"/>
    <s v="United States"/>
    <s v="Arizona"/>
    <s v="Phoenix"/>
    <m/>
    <m/>
    <m/>
    <m/>
    <n v="0"/>
    <n v="7.18"/>
    <n v="0"/>
    <n v="0"/>
    <n v="7.18"/>
    <n v="0"/>
    <x v="34"/>
  </r>
  <r>
    <n v="1460971012148"/>
    <s v="2018-06-07T17:22:59-07:00"/>
    <s v="#1062"/>
    <x v="0"/>
    <s v="order"/>
    <s v="Online Store"/>
    <m/>
    <s v="United States"/>
    <x v="5"/>
    <s v="Phoenix"/>
    <s v="United States"/>
    <s v="Arizona"/>
    <s v="Phoenix"/>
    <s v="Enamel Pin"/>
    <s v="Dogs &gt; People Enamel Pin by Fox &amp; Bagel"/>
    <m/>
    <m/>
    <n v="1"/>
    <n v="10"/>
    <n v="0"/>
    <n v="0"/>
    <n v="10"/>
    <n v="0"/>
    <x v="22"/>
  </r>
  <r>
    <n v="1460970979380"/>
    <s v="2018-06-07T17:22:59-07:00"/>
    <s v="#1062"/>
    <x v="0"/>
    <s v="order"/>
    <s v="Online Store"/>
    <m/>
    <s v="United States"/>
    <x v="5"/>
    <s v="Phoenix"/>
    <s v="United States"/>
    <s v="Arizona"/>
    <s v="Phoenix"/>
    <s v="Dog Bandana"/>
    <s v="Uncle Phil Bow Tie by Tail Trends"/>
    <s v="large"/>
    <m/>
    <n v="1"/>
    <n v="24.99"/>
    <n v="0"/>
    <n v="0"/>
    <n v="24.99"/>
    <n v="0"/>
    <x v="35"/>
  </r>
  <r>
    <n v="1460971110452"/>
    <s v="2018-06-07T17:22:59-07:00"/>
    <s v="#1062"/>
    <x v="0"/>
    <s v="order"/>
    <s v="Online Store"/>
    <m/>
    <s v="United States"/>
    <x v="5"/>
    <s v="Phoenix"/>
    <s v="United States"/>
    <s v="Arizona"/>
    <s v="Phoenix"/>
    <s v="Dog Bandana"/>
    <s v="Rainbow Bandana"/>
    <m/>
    <m/>
    <n v="2"/>
    <n v="16"/>
    <n v="0"/>
    <n v="0"/>
    <n v="16"/>
    <n v="0"/>
    <x v="36"/>
  </r>
  <r>
    <n v="1460971044916"/>
    <s v="2018-06-07T17:22:59-07:00"/>
    <s v="#1062"/>
    <x v="0"/>
    <s v="order"/>
    <s v="Online Store"/>
    <m/>
    <s v="United States"/>
    <x v="5"/>
    <s v="Phoenix"/>
    <s v="United States"/>
    <s v="Arizona"/>
    <s v="Phoenix"/>
    <s v="Shirt"/>
    <s v="Happy DogxPride Women's Scoop Neck Muscle Tee"/>
    <s v="small"/>
    <m/>
    <n v="1"/>
    <n v="25"/>
    <n v="0"/>
    <n v="0"/>
    <n v="25"/>
    <n v="0"/>
    <x v="3"/>
  </r>
  <r>
    <n v="1460971077684"/>
    <s v="2018-06-07T17:22:59-07:00"/>
    <s v="#1062"/>
    <x v="0"/>
    <s v="order"/>
    <s v="Online Store"/>
    <m/>
    <s v="United States"/>
    <x v="5"/>
    <s v="Phoenix"/>
    <s v="United States"/>
    <s v="Arizona"/>
    <s v="Phoenix"/>
    <s v="Shirt"/>
    <s v="Happy DogxPride Unisex Tee"/>
    <s v="small"/>
    <m/>
    <n v="1"/>
    <n v="25"/>
    <n v="0"/>
    <n v="0"/>
    <n v="25"/>
    <n v="0"/>
    <x v="3"/>
  </r>
  <r>
    <n v="1777812111412"/>
    <s v="2018-06-08T17:32:00-07:00"/>
    <s v="#1063"/>
    <x v="0"/>
    <s v="order"/>
    <s v="Online Store"/>
    <m/>
    <s v="United States"/>
    <x v="0"/>
    <s v="Los Angeles"/>
    <s v="United States"/>
    <s v="California"/>
    <s v="Los Angeles"/>
    <s v="Shirt"/>
    <s v="Happy DogxPride Unisex Tee"/>
    <s v="medium"/>
    <m/>
    <n v="1"/>
    <n v="25"/>
    <n v="0"/>
    <n v="0"/>
    <n v="25"/>
    <n v="2.37"/>
    <x v="14"/>
  </r>
  <r>
    <n v="1777812078644"/>
    <s v="2018-06-08T17:32:00-07:00"/>
    <s v="#1063"/>
    <x v="0"/>
    <s v="order"/>
    <s v="Online Store"/>
    <m/>
    <s v="United States"/>
    <x v="0"/>
    <s v="Los Angeles"/>
    <s v="United States"/>
    <s v="California"/>
    <s v="Los Angeles"/>
    <s v="Shirt"/>
    <s v="Happy DogxPride Unisex Tee"/>
    <s v="large"/>
    <m/>
    <n v="1"/>
    <n v="25"/>
    <n v="0"/>
    <n v="0"/>
    <n v="25"/>
    <n v="2.39"/>
    <x v="37"/>
  </r>
  <r>
    <n v="1777812144180"/>
    <s v="2018-06-08T17:32:00-07:00"/>
    <s v="#1063"/>
    <x v="1"/>
    <s v="order"/>
    <s v="Online Store"/>
    <m/>
    <s v="United States"/>
    <x v="0"/>
    <s v="Los Angeles"/>
    <s v="United States"/>
    <s v="California"/>
    <s v="Los Angeles"/>
    <m/>
    <m/>
    <m/>
    <m/>
    <n v="0"/>
    <n v="3.32"/>
    <n v="0"/>
    <n v="0"/>
    <n v="3.32"/>
    <n v="0"/>
    <x v="38"/>
  </r>
  <r>
    <n v="1779354501172"/>
    <s v="2018-06-09T09:01:08-07:00"/>
    <s v="#1064"/>
    <x v="0"/>
    <s v="order"/>
    <s v="Online Store"/>
    <m/>
    <s v="United States"/>
    <x v="13"/>
    <s v="Austin"/>
    <s v="United States"/>
    <s v="Texas"/>
    <s v="Austin"/>
    <s v="Dog Bandana"/>
    <s v="Rainbow Bandana"/>
    <m/>
    <m/>
    <n v="1"/>
    <n v="8"/>
    <n v="0"/>
    <n v="0"/>
    <n v="8"/>
    <n v="0"/>
    <x v="24"/>
  </r>
  <r>
    <n v="1779354533940"/>
    <s v="2018-06-09T09:01:08-07:00"/>
    <s v="#1064"/>
    <x v="0"/>
    <s v="order"/>
    <s v="Online Store"/>
    <m/>
    <s v="United States"/>
    <x v="13"/>
    <s v="Austin"/>
    <s v="United States"/>
    <s v="Texas"/>
    <s v="Austin"/>
    <s v="Shirt"/>
    <s v="Happy DogxPride Unisex Tee"/>
    <s v="large"/>
    <m/>
    <n v="1"/>
    <n v="25"/>
    <n v="0"/>
    <n v="0"/>
    <n v="25"/>
    <n v="0"/>
    <x v="3"/>
  </r>
  <r>
    <n v="1779354566708"/>
    <s v="2018-06-09T09:01:08-07:00"/>
    <s v="#1064"/>
    <x v="1"/>
    <s v="order"/>
    <s v="Online Store"/>
    <m/>
    <s v="United States"/>
    <x v="13"/>
    <s v="Austin"/>
    <s v="United States"/>
    <s v="Texas"/>
    <s v="Austin"/>
    <m/>
    <m/>
    <m/>
    <m/>
    <n v="0"/>
    <n v="2.69"/>
    <n v="0"/>
    <n v="0"/>
    <n v="2.69"/>
    <n v="0"/>
    <x v="31"/>
  </r>
  <r>
    <n v="1780172652596"/>
    <s v="2018-06-09T16:04:53-07:00"/>
    <s v="#1065"/>
    <x v="1"/>
    <s v="order"/>
    <s v="Online Store"/>
    <m/>
    <s v="United States"/>
    <x v="4"/>
    <s v="Rock Island"/>
    <s v="United States"/>
    <s v="Illinois"/>
    <s v="Rock Island"/>
    <m/>
    <m/>
    <m/>
    <m/>
    <n v="0"/>
    <n v="1.85"/>
    <n v="0"/>
    <n v="0"/>
    <n v="1.85"/>
    <n v="0"/>
    <x v="39"/>
  </r>
  <r>
    <n v="1780172619828"/>
    <s v="2018-06-09T16:04:53-07:00"/>
    <s v="#1065"/>
    <x v="0"/>
    <s v="order"/>
    <s v="Online Store"/>
    <m/>
    <s v="United States"/>
    <x v="4"/>
    <s v="Rock Island"/>
    <s v="United States"/>
    <s v="Illinois"/>
    <s v="Rock Island"/>
    <s v="Dog Bandana"/>
    <s v="Rainbow Bandana"/>
    <m/>
    <m/>
    <n v="1"/>
    <n v="8"/>
    <n v="0"/>
    <n v="0"/>
    <n v="8"/>
    <n v="0"/>
    <x v="24"/>
  </r>
  <r>
    <n v="1782293528628"/>
    <s v="2018-06-10T08:38:48-07:00"/>
    <s v="#1066"/>
    <x v="1"/>
    <s v="order"/>
    <s v="Online Store"/>
    <m/>
    <s v="United States"/>
    <x v="0"/>
    <s v="Culver City"/>
    <s v="United States"/>
    <s v="California"/>
    <s v="Culver City"/>
    <m/>
    <m/>
    <m/>
    <m/>
    <n v="0"/>
    <n v="2.48"/>
    <n v="0"/>
    <n v="0"/>
    <n v="2.48"/>
    <n v="0"/>
    <x v="27"/>
  </r>
  <r>
    <n v="1782293495860"/>
    <s v="2018-06-10T08:38:48-07:00"/>
    <s v="#1066"/>
    <x v="0"/>
    <s v="order"/>
    <s v="Online Store"/>
    <m/>
    <s v="United States"/>
    <x v="0"/>
    <s v="Culver City"/>
    <s v="United States"/>
    <s v="California"/>
    <s v="Culver City"/>
    <s v="Shirt"/>
    <s v="Happy DogxPride Unisex Tee"/>
    <s v="large"/>
    <m/>
    <n v="1"/>
    <n v="25"/>
    <n v="0"/>
    <n v="0"/>
    <n v="25"/>
    <n v="2.37"/>
    <x v="14"/>
  </r>
  <r>
    <n v="1793491599412"/>
    <s v="2018-06-12T13:16:21-07:00"/>
    <s v="#1067"/>
    <x v="0"/>
    <s v="order"/>
    <s v="Online Store"/>
    <m/>
    <s v="United States"/>
    <x v="14"/>
    <s v="South Park Township"/>
    <s v="United States"/>
    <s v="Pennsylvania"/>
    <s v="South Park Township"/>
    <s v="Shirt"/>
    <s v="I Was Checking Your Dog Outâ„¢ Women's Scoop Neck Muscle Tee by Rescue Strong"/>
    <s v="large"/>
    <m/>
    <n v="1"/>
    <n v="28"/>
    <n v="0"/>
    <n v="0"/>
    <n v="28"/>
    <n v="0"/>
    <x v="28"/>
  </r>
  <r>
    <n v="1793491664948"/>
    <s v="2018-06-12T13:16:21-07:00"/>
    <s v="#1067"/>
    <x v="1"/>
    <s v="order"/>
    <s v="Online Store"/>
    <m/>
    <s v="United States"/>
    <x v="14"/>
    <s v="South Park Township"/>
    <s v="United States"/>
    <s v="Pennsylvania"/>
    <s v="South Park Township"/>
    <m/>
    <m/>
    <m/>
    <m/>
    <n v="0"/>
    <n v="2.48"/>
    <n v="0"/>
    <n v="0"/>
    <n v="2.48"/>
    <n v="0"/>
    <x v="27"/>
  </r>
  <r>
    <n v="1806033158196"/>
    <s v="2018-06-18T21:24:15-07:00"/>
    <s v="#1068"/>
    <x v="1"/>
    <s v="order"/>
    <s v="Online Store"/>
    <m/>
    <s v="United States"/>
    <x v="0"/>
    <s v="San Diego"/>
    <s v="United States"/>
    <s v="California"/>
    <s v="San Diego"/>
    <m/>
    <m/>
    <m/>
    <m/>
    <n v="0"/>
    <n v="3.32"/>
    <n v="0"/>
    <n v="0"/>
    <n v="3.32"/>
    <n v="0"/>
    <x v="38"/>
  </r>
  <r>
    <n v="1806033125428"/>
    <s v="2018-06-18T21:24:15-07:00"/>
    <s v="#1068"/>
    <x v="0"/>
    <s v="order"/>
    <s v="Online Store"/>
    <m/>
    <s v="United States"/>
    <x v="0"/>
    <s v="San Diego"/>
    <s v="United States"/>
    <s v="California"/>
    <s v="San Diego"/>
    <s v="Shirt"/>
    <s v="Happy DogxPride Unisex Tee"/>
    <s v="medium"/>
    <m/>
    <n v="2"/>
    <n v="50"/>
    <n v="0"/>
    <n v="0"/>
    <n v="50"/>
    <n v="3.63"/>
    <x v="25"/>
  </r>
  <r>
    <n v="1806077853748"/>
    <s v="2018-06-18T22:33:21-07:00"/>
    <s v="#1069"/>
    <x v="1"/>
    <s v="order"/>
    <s v="Online Store"/>
    <m/>
    <s v="United States"/>
    <x v="0"/>
    <s v="Huntington Beach"/>
    <s v="United States"/>
    <s v="California"/>
    <s v="Oakland"/>
    <m/>
    <m/>
    <m/>
    <m/>
    <n v="0"/>
    <n v="2.69"/>
    <n v="0"/>
    <n v="0"/>
    <n v="2.69"/>
    <n v="0"/>
    <x v="31"/>
  </r>
  <r>
    <n v="1806077820980"/>
    <s v="2018-06-18T22:33:21-07:00"/>
    <s v="#1069"/>
    <x v="0"/>
    <s v="order"/>
    <s v="Online Store"/>
    <m/>
    <s v="United States"/>
    <x v="0"/>
    <s v="Huntington Beach"/>
    <s v="United States"/>
    <s v="California"/>
    <s v="Oakland"/>
    <s v="Dog Bandana"/>
    <s v="Rainbow Bandana"/>
    <m/>
    <m/>
    <n v="1"/>
    <n v="8"/>
    <n v="0"/>
    <n v="0"/>
    <n v="8"/>
    <n v="0.57999999999999996"/>
    <x v="33"/>
  </r>
  <r>
    <n v="1806077788212"/>
    <s v="2018-06-18T22:33:21-07:00"/>
    <s v="#1069"/>
    <x v="0"/>
    <s v="order"/>
    <s v="Online Store"/>
    <m/>
    <s v="United States"/>
    <x v="0"/>
    <s v="Huntington Beach"/>
    <s v="United States"/>
    <s v="California"/>
    <s v="Oakland"/>
    <s v="Shirt"/>
    <s v="Happy DogxPride Unisex Tee"/>
    <s v="X-Large"/>
    <m/>
    <n v="1"/>
    <n v="25"/>
    <n v="0"/>
    <n v="0"/>
    <n v="25"/>
    <n v="1.81"/>
    <x v="8"/>
  </r>
  <r>
    <n v="1811959382068"/>
    <s v="2018-06-20T17:30:44-07:00"/>
    <s v="#1070"/>
    <x v="1"/>
    <s v="order"/>
    <s v="Online Store"/>
    <m/>
    <s v="United States"/>
    <x v="15"/>
    <s v="Lawrence"/>
    <s v="United States"/>
    <s v="Kansas"/>
    <s v="Lawrence"/>
    <m/>
    <m/>
    <m/>
    <m/>
    <n v="0"/>
    <n v="2.48"/>
    <n v="0"/>
    <n v="0"/>
    <n v="2.48"/>
    <n v="0"/>
    <x v="27"/>
  </r>
  <r>
    <n v="1811959349300"/>
    <s v="2018-06-20T17:30:44-07:00"/>
    <s v="#1070"/>
    <x v="0"/>
    <s v="order"/>
    <s v="Online Store"/>
    <m/>
    <s v="United States"/>
    <x v="15"/>
    <s v="Lawrence"/>
    <s v="United States"/>
    <s v="Kansas"/>
    <s v="Lawrence"/>
    <s v="Tops"/>
    <s v="Happy Dog Women's Shirt"/>
    <s v="medium"/>
    <m/>
    <n v="1"/>
    <n v="18"/>
    <n v="0"/>
    <n v="0"/>
    <n v="18"/>
    <n v="0"/>
    <x v="40"/>
  </r>
  <r>
    <n v="1814475964468"/>
    <s v="2018-06-21T00:14:47-07:00"/>
    <s v="#1071"/>
    <x v="1"/>
    <s v="order"/>
    <s v="Online Store"/>
    <m/>
    <s v="Canada"/>
    <x v="16"/>
    <s v="Vancouver"/>
    <s v="United States"/>
    <s v="Washington"/>
    <s v="Blaine"/>
    <m/>
    <m/>
    <m/>
    <m/>
    <n v="0"/>
    <n v="7.91"/>
    <n v="0"/>
    <n v="0"/>
    <n v="7.91"/>
    <n v="0"/>
    <x v="41"/>
  </r>
  <r>
    <n v="1814475931700"/>
    <s v="2018-06-21T00:14:47-07:00"/>
    <s v="#1071"/>
    <x v="0"/>
    <s v="order"/>
    <s v="Online Store"/>
    <m/>
    <s v="Canada"/>
    <x v="16"/>
    <s v="Vancouver"/>
    <s v="United States"/>
    <s v="Washington"/>
    <s v="Blaine"/>
    <s v="Dog Bandana"/>
    <s v="Crockett Floral Bow Tie by Tail Trends"/>
    <s v="large"/>
    <m/>
    <n v="1"/>
    <n v="16.989999999999998"/>
    <n v="0"/>
    <n v="0"/>
    <n v="16.989999999999998"/>
    <n v="0"/>
    <x v="42"/>
  </r>
  <r>
    <n v="1814475898932"/>
    <s v="2018-06-21T00:14:47-07:00"/>
    <s v="#1071"/>
    <x v="0"/>
    <s v="order"/>
    <s v="Online Store"/>
    <m/>
    <s v="Canada"/>
    <x v="16"/>
    <s v="Vancouver"/>
    <s v="United States"/>
    <s v="Washington"/>
    <s v="Blaine"/>
    <s v="Enamel Pin"/>
    <s v="Dogs &gt; People Enamel Pin by Fox &amp; Bagel"/>
    <m/>
    <m/>
    <n v="1"/>
    <n v="8"/>
    <n v="0"/>
    <n v="0"/>
    <n v="8"/>
    <n v="0"/>
    <x v="24"/>
  </r>
  <r>
    <n v="1814475866164"/>
    <s v="2018-06-21T00:14:47-07:00"/>
    <s v="#1071"/>
    <x v="0"/>
    <s v="order"/>
    <s v="Online Store"/>
    <m/>
    <s v="Canada"/>
    <x v="16"/>
    <s v="Vancouver"/>
    <s v="United States"/>
    <s v="Washington"/>
    <s v="Blaine"/>
    <s v="Shirt"/>
    <s v="Unisex I Was Checking Your Dog Outâ„¢ Triblend Tee by Rescue Strong"/>
    <s v="large"/>
    <m/>
    <n v="1"/>
    <n v="23"/>
    <n v="0"/>
    <n v="0"/>
    <n v="23"/>
    <n v="0"/>
    <x v="43"/>
  </r>
  <r>
    <n v="1816901058612"/>
    <s v="2018-06-21T19:17:11-07:00"/>
    <s v="#1072"/>
    <x v="1"/>
    <s v="order"/>
    <s v="Online Store"/>
    <m/>
    <s v="United States"/>
    <x v="5"/>
    <s v="Phoenix"/>
    <s v="United States"/>
    <s v="Arizona"/>
    <s v="Phoenix"/>
    <m/>
    <m/>
    <m/>
    <m/>
    <n v="0"/>
    <n v="7.18"/>
    <n v="0"/>
    <n v="0"/>
    <n v="7.18"/>
    <n v="0"/>
    <x v="34"/>
  </r>
  <r>
    <n v="1816900993076"/>
    <s v="2018-06-21T19:17:11-07:00"/>
    <s v="#1072"/>
    <x v="0"/>
    <s v="order"/>
    <s v="Online Store"/>
    <m/>
    <s v="United States"/>
    <x v="5"/>
    <s v="Phoenix"/>
    <s v="United States"/>
    <s v="Arizona"/>
    <s v="Phoenix"/>
    <s v="Dog Bandana"/>
    <s v="Brosnan Bow Tie by Tail Trends"/>
    <s v="large"/>
    <m/>
    <n v="1"/>
    <n v="16.989999999999998"/>
    <n v="0"/>
    <n v="0"/>
    <n v="16.989999999999998"/>
    <n v="0"/>
    <x v="42"/>
  </r>
  <r>
    <n v="1816901025844"/>
    <s v="2018-06-21T19:17:11-07:00"/>
    <s v="#1072"/>
    <x v="0"/>
    <s v="order"/>
    <s v="Online Store"/>
    <m/>
    <s v="United States"/>
    <x v="5"/>
    <s v="Phoenix"/>
    <s v="United States"/>
    <s v="Arizona"/>
    <s v="Phoenix"/>
    <s v="Dog Bandana"/>
    <s v="Crockett Floral Bow Tie by Tail Trends"/>
    <s v="large"/>
    <m/>
    <n v="1"/>
    <n v="16.989999999999998"/>
    <n v="0"/>
    <n v="0"/>
    <n v="16.989999999999998"/>
    <n v="0"/>
    <x v="42"/>
  </r>
  <r>
    <n v="1822413619252"/>
    <s v="2018-06-24T23:31:34-07:00"/>
    <s v="#1073"/>
    <x v="0"/>
    <s v="order"/>
    <s v="Online Store"/>
    <m/>
    <s v="United States"/>
    <x v="0"/>
    <s v="Huntington Beach"/>
    <s v="United States"/>
    <s v="California"/>
    <s v="Huntington Beach"/>
    <s v="Tops"/>
    <s v="Happy Dog Unisex Baseball Tee"/>
    <s v="small"/>
    <m/>
    <n v="1"/>
    <n v="30"/>
    <n v="0"/>
    <n v="0"/>
    <n v="30"/>
    <n v="2.1800000000000002"/>
    <x v="18"/>
  </r>
  <r>
    <n v="1822413652020"/>
    <s v="2018-06-24T23:31:34-07:00"/>
    <s v="#1073"/>
    <x v="1"/>
    <s v="order"/>
    <s v="Online Store"/>
    <m/>
    <s v="United States"/>
    <x v="0"/>
    <s v="Huntington Beach"/>
    <s v="United States"/>
    <s v="California"/>
    <s v="Huntington Beach"/>
    <m/>
    <m/>
    <m/>
    <m/>
    <n v="0"/>
    <n v="2.9"/>
    <n v="0"/>
    <n v="0"/>
    <n v="2.9"/>
    <n v="0"/>
    <x v="44"/>
  </r>
  <r>
    <n v="1865391800372"/>
    <s v="2018-07-09T17:40:17-07:00"/>
    <s v="#1074"/>
    <x v="0"/>
    <s v="order"/>
    <s v="Online Store"/>
    <m/>
    <s v="United States"/>
    <x v="0"/>
    <s v="Huntington Beach"/>
    <s v="United States"/>
    <s v="California"/>
    <s v="Huntington Beach"/>
    <s v="Tops"/>
    <s v="Happy Dog Women's Baseball Tee"/>
    <s v="small"/>
    <m/>
    <n v="1"/>
    <n v="20"/>
    <n v="0"/>
    <n v="0"/>
    <n v="20"/>
    <n v="1.45"/>
    <x v="45"/>
  </r>
  <r>
    <n v="1865391833140"/>
    <s v="2018-07-09T17:40:17-07:00"/>
    <s v="#1074"/>
    <x v="1"/>
    <s v="order"/>
    <s v="Online Store"/>
    <m/>
    <s v="United States"/>
    <x v="0"/>
    <s v="Huntington Beach"/>
    <s v="United States"/>
    <s v="California"/>
    <s v="Huntington Beach"/>
    <m/>
    <m/>
    <m/>
    <m/>
    <n v="0"/>
    <n v="7.19"/>
    <n v="0"/>
    <n v="0"/>
    <n v="7.19"/>
    <n v="0"/>
    <x v="46"/>
  </r>
  <r>
    <n v="1865391734836"/>
    <s v="2018-07-09T17:40:17-07:00"/>
    <s v="#1074"/>
    <x v="0"/>
    <s v="order"/>
    <s v="Online Store"/>
    <m/>
    <s v="United States"/>
    <x v="0"/>
    <s v="Huntington Beach"/>
    <s v="United States"/>
    <s v="California"/>
    <s v="Huntington Beach"/>
    <s v="Leash Bag"/>
    <s v="Upcycled Denim Railroad Stripe Leash Bag by The Foggy Dog"/>
    <m/>
    <m/>
    <n v="2"/>
    <n v="34"/>
    <n v="0"/>
    <n v="0"/>
    <n v="34"/>
    <n v="2.4700000000000002"/>
    <x v="47"/>
  </r>
  <r>
    <n v="1865391669300"/>
    <s v="2018-07-09T17:40:17-07:00"/>
    <s v="#1074"/>
    <x v="0"/>
    <s v="order"/>
    <s v="Online Store"/>
    <m/>
    <s v="United States"/>
    <x v="0"/>
    <s v="Huntington Beach"/>
    <s v="United States"/>
    <s v="California"/>
    <s v="Huntington Beach"/>
    <s v="Dog Bandana"/>
    <s v="Stormy Seas Dog Bandana by The Foggy Dog"/>
    <s v="small"/>
    <m/>
    <n v="1"/>
    <n v="18"/>
    <n v="0"/>
    <n v="0"/>
    <n v="18"/>
    <n v="1.3"/>
    <x v="48"/>
  </r>
  <r>
    <n v="1865391767604"/>
    <s v="2018-07-09T17:40:17-07:00"/>
    <s v="#1074"/>
    <x v="0"/>
    <s v="order"/>
    <s v="Online Store"/>
    <m/>
    <s v="United States"/>
    <x v="0"/>
    <s v="Huntington Beach"/>
    <s v="United States"/>
    <s v="California"/>
    <s v="Huntington Beach"/>
    <s v="Dog Bandana"/>
    <s v="Uncle Phil Bow Tie by Tail Trends"/>
    <s v="medium"/>
    <m/>
    <n v="1"/>
    <n v="16.989999999999998"/>
    <n v="0"/>
    <n v="0"/>
    <n v="16.989999999999998"/>
    <n v="1.23"/>
    <x v="49"/>
  </r>
  <r>
    <n v="1865391702068"/>
    <s v="2018-07-09T17:40:17-07:00"/>
    <s v="#1074"/>
    <x v="0"/>
    <s v="order"/>
    <s v="Online Store"/>
    <m/>
    <s v="United States"/>
    <x v="0"/>
    <s v="Huntington Beach"/>
    <s v="United States"/>
    <s v="California"/>
    <s v="Huntington Beach"/>
    <s v="Enamel Pin"/>
    <s v="Dogs &gt; People Enamel Pin by Fox &amp; Bagel"/>
    <m/>
    <m/>
    <n v="1"/>
    <n v="8"/>
    <n v="0"/>
    <n v="0"/>
    <n v="8"/>
    <n v="0.57999999999999996"/>
    <x v="33"/>
  </r>
  <r>
    <n v="2117107482676"/>
    <s v="2018-10-10T08:52:58-07:00"/>
    <s v="#1075"/>
    <x v="1"/>
    <s v="order"/>
    <s v="Online Store"/>
    <m/>
    <s v="United States"/>
    <x v="5"/>
    <s v="Avondale"/>
    <s v="United States"/>
    <s v="Arizona"/>
    <s v="Avondale"/>
    <m/>
    <m/>
    <m/>
    <m/>
    <n v="0"/>
    <n v="3.32"/>
    <n v="0"/>
    <n v="0"/>
    <n v="3.32"/>
    <n v="0"/>
    <x v="38"/>
  </r>
  <r>
    <n v="2117107449908"/>
    <s v="2018-10-10T08:52:58-07:00"/>
    <s v="#1075"/>
    <x v="0"/>
    <s v="order"/>
    <s v="Online Store"/>
    <m/>
    <s v="United States"/>
    <x v="5"/>
    <s v="Avondale"/>
    <s v="United States"/>
    <s v="Arizona"/>
    <s v="Avondale"/>
    <s v="Dog Bandana"/>
    <s v="Lucky Bow Tie by Tail Trends"/>
    <s v="large"/>
    <m/>
    <n v="1"/>
    <n v="16.989999999999998"/>
    <n v="0"/>
    <n v="0"/>
    <n v="16.989999999999998"/>
    <n v="0"/>
    <x v="42"/>
  </r>
  <r>
    <n v="2272819511348"/>
    <s v="2018-12-17T19:18:55-08:00"/>
    <s v="#1076"/>
    <x v="1"/>
    <s v="order"/>
    <s v="Online Store"/>
    <m/>
    <s v="United States"/>
    <x v="9"/>
    <s v="Wayne"/>
    <s v="United States"/>
    <s v="New Jersey"/>
    <s v="Wayne"/>
    <m/>
    <m/>
    <m/>
    <m/>
    <n v="0"/>
    <n v="2.48"/>
    <n v="0"/>
    <n v="0"/>
    <n v="2.48"/>
    <n v="0"/>
    <x v="27"/>
  </r>
  <r>
    <n v="2272819478580"/>
    <s v="2018-12-17T19:18:55-08:00"/>
    <s v="#1076"/>
    <x v="0"/>
    <s v="order"/>
    <s v="Online Store"/>
    <m/>
    <s v="United States"/>
    <x v="9"/>
    <s v="Wayne"/>
    <s v="United States"/>
    <s v="New Jersey"/>
    <s v="Wayne"/>
    <s v="Shirt"/>
    <s v="Unisex I Stalk Dogs On Instagram T-Shirt by Rescue Strong"/>
    <s v="large"/>
    <m/>
    <n v="1"/>
    <n v="23"/>
    <n v="0"/>
    <n v="0"/>
    <n v="23"/>
    <n v="0"/>
    <x v="43"/>
  </r>
  <r>
    <n v="2281648095284"/>
    <s v="2018-12-21T19:08:29-08:00"/>
    <s v="#1077"/>
    <x v="0"/>
    <s v="order"/>
    <s v="Online Store"/>
    <m/>
    <s v="United States"/>
    <x v="17"/>
    <s v="Bemidji"/>
    <s v="United States"/>
    <s v="Minnesota"/>
    <s v="Bemidji"/>
    <s v="Shirt"/>
    <s v="Unisex I Stalk Dogs On Instagram T-Shirt by Rescue Strong"/>
    <s v="large"/>
    <m/>
    <n v="1"/>
    <n v="23"/>
    <n v="0"/>
    <n v="0"/>
    <n v="23"/>
    <n v="0"/>
    <x v="43"/>
  </r>
  <r>
    <n v="2281648128052"/>
    <s v="2018-12-21T19:08:29-08:00"/>
    <s v="#1077"/>
    <x v="1"/>
    <s v="order"/>
    <s v="Online Store"/>
    <m/>
    <s v="United States"/>
    <x v="17"/>
    <s v="Bemidji"/>
    <s v="United States"/>
    <s v="Minnesota"/>
    <s v="Bemidji"/>
    <m/>
    <m/>
    <m/>
    <m/>
    <n v="0"/>
    <n v="2.48"/>
    <n v="0"/>
    <n v="0"/>
    <n v="2.48"/>
    <n v="0"/>
    <x v="27"/>
  </r>
  <r>
    <n v="2294574153780"/>
    <s v="2018-12-29T10:07:09-08:00"/>
    <s v="#1077"/>
    <x v="1"/>
    <s v="return"/>
    <s v="Online Store"/>
    <m/>
    <s v="United States"/>
    <x v="17"/>
    <s v="Bemidji"/>
    <s v="United States"/>
    <s v="Minnesota"/>
    <s v="Bemidji"/>
    <m/>
    <m/>
    <m/>
    <m/>
    <n v="0"/>
    <n v="-2.48"/>
    <n v="0"/>
    <n v="0"/>
    <n v="-2.48"/>
    <n v="0"/>
    <x v="50"/>
  </r>
  <r>
    <n v="2294574186548"/>
    <s v="2018-12-29T10:07:09-08:00"/>
    <s v="#1077"/>
    <x v="0"/>
    <s v="return"/>
    <s v="Online Store"/>
    <m/>
    <s v="United States"/>
    <x v="17"/>
    <s v="Bemidji"/>
    <s v="United States"/>
    <s v="Minnesota"/>
    <s v="Bemidji"/>
    <s v="Shirt"/>
    <s v="Unisex I Stalk Dogs On Instagram T-Shirt by Rescue Strong"/>
    <s v="large"/>
    <m/>
    <n v="-1"/>
    <n v="-23"/>
    <n v="0"/>
    <n v="0"/>
    <n v="-23"/>
    <n v="0"/>
    <x v="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CA7477-1BBD-A449-8418-A2ECFCE147D0}" name="PivotTable1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14:C21" firstHeaderRow="1" firstDataRow="1" firstDataCol="1"/>
  <pivotFields count="12">
    <pivotField showAll="0"/>
    <pivotField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>
      <items count="46">
        <item x="7"/>
        <item x="43"/>
        <item x="24"/>
        <item x="19"/>
        <item x="17"/>
        <item x="41"/>
        <item x="26"/>
        <item x="28"/>
        <item x="0"/>
        <item x="4"/>
        <item x="9"/>
        <item x="13"/>
        <item x="10"/>
        <item x="36"/>
        <item x="5"/>
        <item x="23"/>
        <item x="35"/>
        <item x="8"/>
        <item x="18"/>
        <item x="20"/>
        <item x="14"/>
        <item x="30"/>
        <item x="39"/>
        <item x="25"/>
        <item x="31"/>
        <item x="38"/>
        <item x="1"/>
        <item x="21"/>
        <item x="15"/>
        <item x="37"/>
        <item x="16"/>
        <item x="12"/>
        <item x="6"/>
        <item x="42"/>
        <item x="2"/>
        <item x="27"/>
        <item x="22"/>
        <item x="32"/>
        <item x="34"/>
        <item x="29"/>
        <item x="3"/>
        <item x="33"/>
        <item x="40"/>
        <item x="11"/>
        <item x="44"/>
        <item t="default"/>
      </items>
    </pivotField>
    <pivotField showAll="0"/>
    <pivotField axis="axisRow" showAll="0">
      <items count="8">
        <item x="3"/>
        <item x="1"/>
        <item x="5"/>
        <item x="2"/>
        <item x="4"/>
        <item x="0"/>
        <item h="1" x="6"/>
        <item t="default"/>
      </items>
    </pivotField>
  </pivotFields>
  <rowFields count="1">
    <field x="1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Total_x000a_Cost" fld="9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BED1AE-1183-EE45-A313-4F6436F14ECD}" name="PivotTable2" cacheId="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27:E47" firstHeaderRow="1" firstDataRow="2" firstDataCol="1"/>
  <pivotFields count="24"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axis="axisRow" showAll="0">
      <items count="19">
        <item x="7"/>
        <item x="5"/>
        <item x="16"/>
        <item x="0"/>
        <item x="3"/>
        <item x="1"/>
        <item x="4"/>
        <item x="10"/>
        <item x="15"/>
        <item x="11"/>
        <item x="6"/>
        <item x="17"/>
        <item x="12"/>
        <item x="9"/>
        <item x="2"/>
        <item x="8"/>
        <item x="14"/>
        <item x="1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>
      <items count="53">
        <item x="51"/>
        <item x="50"/>
        <item x="1"/>
        <item x="0"/>
        <item x="5"/>
        <item x="39"/>
        <item x="13"/>
        <item x="27"/>
        <item x="4"/>
        <item x="20"/>
        <item x="31"/>
        <item x="15"/>
        <item x="44"/>
        <item x="19"/>
        <item x="38"/>
        <item x="23"/>
        <item x="29"/>
        <item x="7"/>
        <item x="10"/>
        <item x="34"/>
        <item x="46"/>
        <item x="41"/>
        <item x="24"/>
        <item x="33"/>
        <item x="32"/>
        <item x="30"/>
        <item x="22"/>
        <item x="36"/>
        <item x="42"/>
        <item x="40"/>
        <item x="49"/>
        <item x="48"/>
        <item x="45"/>
        <item x="43"/>
        <item x="35"/>
        <item x="3"/>
        <item x="8"/>
        <item x="6"/>
        <item x="14"/>
        <item x="37"/>
        <item x="28"/>
        <item x="16"/>
        <item x="18"/>
        <item x="9"/>
        <item x="47"/>
        <item x="25"/>
        <item x="12"/>
        <item x="11"/>
        <item x="17"/>
        <item x="26"/>
        <item x="2"/>
        <item x="21"/>
        <item t="default"/>
      </items>
    </pivotField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Sum of Amount (after discounts and taxes)" fld="23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B3:D47"/>
  <sheetViews>
    <sheetView tabSelected="1" workbookViewId="0">
      <selection activeCell="A3" sqref="A3"/>
    </sheetView>
  </sheetViews>
  <sheetFormatPr baseColWidth="10" defaultColWidth="8.83203125" defaultRowHeight="15" x14ac:dyDescent="0.2"/>
  <cols>
    <col min="2" max="2" width="15.33203125" bestFit="1" customWidth="1"/>
    <col min="3" max="3" width="14.5" bestFit="1" customWidth="1"/>
    <col min="4" max="4" width="11.33203125" bestFit="1" customWidth="1"/>
    <col min="5" max="5" width="7.5" bestFit="1" customWidth="1"/>
    <col min="6" max="7" width="10.33203125" bestFit="1" customWidth="1"/>
    <col min="8" max="8" width="11.83203125" bestFit="1" customWidth="1"/>
    <col min="9" max="9" width="11.33203125" bestFit="1" customWidth="1"/>
    <col min="10" max="10" width="10.33203125" bestFit="1" customWidth="1"/>
    <col min="11" max="11" width="11.33203125" bestFit="1" customWidth="1"/>
    <col min="12" max="12" width="6.1640625" bestFit="1" customWidth="1"/>
    <col min="13" max="13" width="19.5" bestFit="1" customWidth="1"/>
    <col min="16" max="16" width="15.1640625" customWidth="1"/>
    <col min="17" max="17" width="9.5" customWidth="1"/>
    <col min="18" max="18" width="10.5" bestFit="1" customWidth="1"/>
  </cols>
  <sheetData>
    <row r="3" spans="2:4" x14ac:dyDescent="0.2">
      <c r="B3" s="19" t="s">
        <v>68</v>
      </c>
      <c r="C3" s="19" t="s">
        <v>69</v>
      </c>
      <c r="D3" s="21"/>
    </row>
    <row r="4" spans="2:4" x14ac:dyDescent="0.2">
      <c r="B4" s="22" t="str" cm="1">
        <f t="array" ref="B4:B9">_xlfn._xlws.SORT(_xlfn.UNIQUE(Department))</f>
        <v>Commercial Dev</v>
      </c>
      <c r="C4" s="10">
        <f>SUMIF('Payroll Summary'!$L$5:$L$48,B4,'Payroll Summary'!$J$5:$J$48)</f>
        <v>9984.8900000000012</v>
      </c>
    </row>
    <row r="5" spans="2:4" x14ac:dyDescent="0.2">
      <c r="B5" s="22" t="str">
        <v xml:space="preserve">Engineering  </v>
      </c>
      <c r="C5" s="10">
        <f>SUMIF('Payroll Summary'!$L$5:$L$48,B5,'Payroll Summary'!$J$5:$J$48)</f>
        <v>103071.85</v>
      </c>
    </row>
    <row r="6" spans="2:4" x14ac:dyDescent="0.2">
      <c r="B6" s="22" t="str">
        <v>EO/Admin/Finance</v>
      </c>
      <c r="C6" s="10">
        <f>SUMIF('Payroll Summary'!$L$5:$L$48,B6,'Payroll Summary'!$J$5:$J$48)</f>
        <v>14833.330000000002</v>
      </c>
    </row>
    <row r="7" spans="2:4" x14ac:dyDescent="0.2">
      <c r="B7" s="22" t="str">
        <v xml:space="preserve">Marketing    </v>
      </c>
      <c r="C7" s="10">
        <f>SUMIF('Payroll Summary'!$L$5:$L$48,B7,'Payroll Summary'!$J$5:$J$48)</f>
        <v>6754.1</v>
      </c>
    </row>
    <row r="8" spans="2:4" x14ac:dyDescent="0.2">
      <c r="B8" s="22" t="str">
        <v>Product</v>
      </c>
      <c r="C8" s="10">
        <f>SUMIF('Payroll Summary'!$L$5:$L$48,B8,'Payroll Summary'!$J$5:$J$48)</f>
        <v>7198.26</v>
      </c>
    </row>
    <row r="9" spans="2:4" x14ac:dyDescent="0.2">
      <c r="B9" s="22" t="str">
        <v xml:space="preserve">Sales  </v>
      </c>
      <c r="C9" s="10">
        <f>SUMIF('Payroll Summary'!$L$5:$L$48,B9,'Payroll Summary'!$J$5:$J$48)</f>
        <v>94226.16</v>
      </c>
    </row>
    <row r="10" spans="2:4" x14ac:dyDescent="0.2">
      <c r="B10" s="24" t="s">
        <v>341</v>
      </c>
      <c r="C10" s="12">
        <f>SUM(C4:C9)</f>
        <v>236068.59000000003</v>
      </c>
    </row>
    <row r="11" spans="2:4" x14ac:dyDescent="0.2">
      <c r="B11" s="1"/>
      <c r="C11" s="10"/>
    </row>
    <row r="12" spans="2:4" x14ac:dyDescent="0.2">
      <c r="B12" s="1"/>
      <c r="C12" s="10"/>
    </row>
    <row r="13" spans="2:4" x14ac:dyDescent="0.2">
      <c r="B13" s="1"/>
      <c r="C13" s="10"/>
    </row>
    <row r="14" spans="2:4" x14ac:dyDescent="0.2">
      <c r="B14" s="25" t="s">
        <v>342</v>
      </c>
      <c r="C14" t="s">
        <v>344</v>
      </c>
    </row>
    <row r="15" spans="2:4" x14ac:dyDescent="0.2">
      <c r="B15" s="26" t="s">
        <v>21</v>
      </c>
      <c r="C15" s="27">
        <v>9984.8900000000012</v>
      </c>
    </row>
    <row r="16" spans="2:4" x14ac:dyDescent="0.2">
      <c r="B16" s="26" t="s">
        <v>19</v>
      </c>
      <c r="C16" s="27">
        <v>103071.85</v>
      </c>
    </row>
    <row r="17" spans="2:3" x14ac:dyDescent="0.2">
      <c r="B17" s="26" t="s">
        <v>23</v>
      </c>
      <c r="C17" s="27">
        <v>14833.330000000002</v>
      </c>
    </row>
    <row r="18" spans="2:3" x14ac:dyDescent="0.2">
      <c r="B18" s="26" t="s">
        <v>20</v>
      </c>
      <c r="C18" s="27">
        <v>6754.1</v>
      </c>
    </row>
    <row r="19" spans="2:3" x14ac:dyDescent="0.2">
      <c r="B19" s="26" t="s">
        <v>22</v>
      </c>
      <c r="C19" s="27">
        <v>7198.26</v>
      </c>
    </row>
    <row r="20" spans="2:3" x14ac:dyDescent="0.2">
      <c r="B20" s="26" t="s">
        <v>18</v>
      </c>
      <c r="C20" s="27">
        <v>94226.16</v>
      </c>
    </row>
    <row r="21" spans="2:3" x14ac:dyDescent="0.2">
      <c r="B21" s="26" t="s">
        <v>343</v>
      </c>
      <c r="C21" s="27">
        <v>236068.59000000003</v>
      </c>
    </row>
    <row r="32" spans="2:3" x14ac:dyDescent="0.2">
      <c r="B32" s="1"/>
      <c r="C32" s="10"/>
    </row>
    <row r="33" spans="2:3" x14ac:dyDescent="0.2">
      <c r="B33" s="1"/>
      <c r="C33" s="10"/>
    </row>
    <row r="34" spans="2:3" x14ac:dyDescent="0.2">
      <c r="B34" s="1"/>
      <c r="C34" s="10"/>
    </row>
    <row r="35" spans="2:3" x14ac:dyDescent="0.2">
      <c r="B35" s="1"/>
      <c r="C35" s="10"/>
    </row>
    <row r="36" spans="2:3" x14ac:dyDescent="0.2">
      <c r="B36" s="1"/>
      <c r="C36" s="10"/>
    </row>
    <row r="37" spans="2:3" x14ac:dyDescent="0.2">
      <c r="B37" s="1"/>
      <c r="C37" s="10"/>
    </row>
    <row r="38" spans="2:3" x14ac:dyDescent="0.2">
      <c r="B38" s="1"/>
      <c r="C38" s="10"/>
    </row>
    <row r="39" spans="2:3" x14ac:dyDescent="0.2">
      <c r="B39" s="1"/>
      <c r="C39" s="10"/>
    </row>
    <row r="40" spans="2:3" x14ac:dyDescent="0.2">
      <c r="B40" s="1"/>
      <c r="C40" s="10"/>
    </row>
    <row r="41" spans="2:3" x14ac:dyDescent="0.2">
      <c r="B41" s="1"/>
      <c r="C41" s="10"/>
    </row>
    <row r="42" spans="2:3" x14ac:dyDescent="0.2">
      <c r="B42" s="1"/>
      <c r="C42" s="10"/>
    </row>
    <row r="43" spans="2:3" x14ac:dyDescent="0.2">
      <c r="B43" s="1"/>
      <c r="C43" s="10"/>
    </row>
    <row r="44" spans="2:3" x14ac:dyDescent="0.2">
      <c r="B44" s="1"/>
      <c r="C44" s="10"/>
    </row>
    <row r="45" spans="2:3" x14ac:dyDescent="0.2">
      <c r="B45" s="1"/>
      <c r="C45" s="10"/>
    </row>
    <row r="46" spans="2:3" x14ac:dyDescent="0.2">
      <c r="B46" s="1"/>
      <c r="C46" s="10"/>
    </row>
    <row r="47" spans="2:3" x14ac:dyDescent="0.2">
      <c r="B47" s="1"/>
      <c r="C47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B4:E47"/>
  <sheetViews>
    <sheetView workbookViewId="0">
      <selection activeCell="I7" sqref="I7"/>
    </sheetView>
  </sheetViews>
  <sheetFormatPr baseColWidth="10" defaultColWidth="8.83203125" defaultRowHeight="15" x14ac:dyDescent="0.2"/>
  <cols>
    <col min="2" max="2" width="33.83203125" bestFit="1" customWidth="1"/>
    <col min="3" max="3" width="14.83203125" bestFit="1" customWidth="1"/>
    <col min="4" max="4" width="13" customWidth="1"/>
    <col min="5" max="5" width="10" bestFit="1" customWidth="1"/>
  </cols>
  <sheetData>
    <row r="4" spans="2:4" x14ac:dyDescent="0.2">
      <c r="B4" s="20" t="s">
        <v>333</v>
      </c>
      <c r="C4" s="20" t="s">
        <v>78</v>
      </c>
      <c r="D4" s="20" t="str">
        <f>Sales!D10</f>
        <v>shipping</v>
      </c>
    </row>
    <row r="5" spans="2:4" s="22" customFormat="1" x14ac:dyDescent="0.2">
      <c r="B5" s="28" t="s">
        <v>221</v>
      </c>
      <c r="C5" s="29">
        <f>SUMIFS(Sales!$X:$X,Sales!$D:$D,C$4,Sales!$I:$I,$B5)</f>
        <v>68</v>
      </c>
      <c r="D5" s="29">
        <f>SUMIFS(Sales!$X:$X,Sales!$D:$D,D$4,Sales!$I:$I,$B5)</f>
        <v>12.4</v>
      </c>
    </row>
    <row r="6" spans="2:4" s="22" customFormat="1" x14ac:dyDescent="0.2">
      <c r="B6" s="28" t="s">
        <v>91</v>
      </c>
      <c r="C6" s="29">
        <f>SUMIFS(Sales!$X:$X,Sales!$D:$D,C$4,Sales!$I:$I,$B6)</f>
        <v>211.96000000000004</v>
      </c>
      <c r="D6" s="29">
        <f>SUMIFS(Sales!$X:$X,Sales!$D:$D,D$4,Sales!$I:$I,$B6)</f>
        <v>23.88</v>
      </c>
    </row>
    <row r="7" spans="2:4" s="22" customFormat="1" x14ac:dyDescent="0.2">
      <c r="B7" s="28" t="s">
        <v>119</v>
      </c>
      <c r="C7" s="29">
        <f>SUMIFS(Sales!$X:$X,Sales!$D:$D,C$4,Sales!$I:$I,$B7)</f>
        <v>47.989999999999995</v>
      </c>
      <c r="D7" s="29">
        <f>SUMIFS(Sales!$X:$X,Sales!$D:$D,D$4,Sales!$I:$I,$B7)</f>
        <v>7.91</v>
      </c>
    </row>
    <row r="8" spans="2:4" s="22" customFormat="1" x14ac:dyDescent="0.2">
      <c r="B8" s="28" t="s">
        <v>97</v>
      </c>
      <c r="C8" s="29">
        <f>SUMIFS(Sales!$X:$X,Sales!$D:$D,C$4,Sales!$I:$I,$B8)</f>
        <v>6292.6800000000012</v>
      </c>
      <c r="D8" s="29">
        <f>SUMIFS(Sales!$X:$X,Sales!$D:$D,D$4,Sales!$I:$I,$B8)</f>
        <v>91.72999999999999</v>
      </c>
    </row>
    <row r="9" spans="2:4" s="22" customFormat="1" x14ac:dyDescent="0.2">
      <c r="B9" s="28" t="s">
        <v>280</v>
      </c>
      <c r="C9" s="29">
        <f>SUMIFS(Sales!$X:$X,Sales!$D:$D,C$4,Sales!$I:$I,$B9)</f>
        <v>30</v>
      </c>
      <c r="D9" s="29">
        <f>SUMIFS(Sales!$X:$X,Sales!$D:$D,D$4,Sales!$I:$I,$B9)</f>
        <v>2.0499999999999998</v>
      </c>
    </row>
    <row r="10" spans="2:4" s="22" customFormat="1" x14ac:dyDescent="0.2">
      <c r="B10" s="28" t="s">
        <v>176</v>
      </c>
      <c r="C10" s="29">
        <f>SUMIFS(Sales!$X:$X,Sales!$D:$D,C$4,Sales!$I:$I,$B10)</f>
        <v>75</v>
      </c>
      <c r="D10" s="29">
        <f>SUMIFS(Sales!$X:$X,Sales!$D:$D,D$4,Sales!$I:$I,$B10)</f>
        <v>7.82</v>
      </c>
    </row>
    <row r="11" spans="2:4" s="22" customFormat="1" x14ac:dyDescent="0.2">
      <c r="B11" s="28" t="s">
        <v>145</v>
      </c>
      <c r="C11" s="29">
        <f>SUMIFS(Sales!$X:$X,Sales!$D:$D,C$4,Sales!$I:$I,$B11)</f>
        <v>38</v>
      </c>
      <c r="D11" s="29">
        <f>SUMIFS(Sales!$X:$X,Sales!$D:$D,D$4,Sales!$I:$I,$B11)</f>
        <v>1.85</v>
      </c>
    </row>
    <row r="12" spans="2:4" s="22" customFormat="1" x14ac:dyDescent="0.2">
      <c r="B12" s="28" t="s">
        <v>197</v>
      </c>
      <c r="C12" s="29">
        <f>SUMIFS(Sales!$X:$X,Sales!$D:$D,C$4,Sales!$I:$I,$B12)</f>
        <v>28</v>
      </c>
      <c r="D12" s="29">
        <f>SUMIFS(Sales!$X:$X,Sales!$D:$D,D$4,Sales!$I:$I,$B12)</f>
        <v>2.48</v>
      </c>
    </row>
    <row r="13" spans="2:4" s="22" customFormat="1" x14ac:dyDescent="0.2">
      <c r="B13" s="28" t="s">
        <v>125</v>
      </c>
      <c r="C13" s="29">
        <f>SUMIFS(Sales!$X:$X,Sales!$D:$D,C$4,Sales!$I:$I,$B13)</f>
        <v>18</v>
      </c>
      <c r="D13" s="29">
        <f>SUMIFS(Sales!$X:$X,Sales!$D:$D,D$4,Sales!$I:$I,$B13)</f>
        <v>2.48</v>
      </c>
    </row>
    <row r="14" spans="2:4" s="22" customFormat="1" x14ac:dyDescent="0.2">
      <c r="B14" s="28" t="s">
        <v>172</v>
      </c>
      <c r="C14" s="29">
        <f>SUMIFS(Sales!$X:$X,Sales!$D:$D,C$4,Sales!$I:$I,$B14)</f>
        <v>25</v>
      </c>
      <c r="D14" s="29">
        <f>SUMIFS(Sales!$X:$X,Sales!$D:$D,D$4,Sales!$I:$I,$B14)</f>
        <v>2.48</v>
      </c>
    </row>
    <row r="15" spans="2:4" s="22" customFormat="1" x14ac:dyDescent="0.2">
      <c r="B15" s="28" t="s">
        <v>191</v>
      </c>
      <c r="C15" s="29">
        <f>SUMIFS(Sales!$X:$X,Sales!$D:$D,C$4,Sales!$I:$I,$B15)</f>
        <v>55</v>
      </c>
      <c r="D15" s="29">
        <f>SUMIFS(Sales!$X:$X,Sales!$D:$D,D$4,Sales!$I:$I,$B15)</f>
        <v>5.58</v>
      </c>
    </row>
    <row r="16" spans="2:4" s="22" customFormat="1" x14ac:dyDescent="0.2">
      <c r="B16" s="28" t="s">
        <v>74</v>
      </c>
      <c r="C16" s="29">
        <f>SUMIFS(Sales!$X:$X,Sales!$D:$D,C$4,Sales!$I:$I,$B16)</f>
        <v>0</v>
      </c>
      <c r="D16" s="29">
        <f>SUMIFS(Sales!$X:$X,Sales!$D:$D,D$4,Sales!$I:$I,$B16)</f>
        <v>0</v>
      </c>
    </row>
    <row r="17" spans="2:5" s="22" customFormat="1" x14ac:dyDescent="0.2">
      <c r="B17" s="28" t="s">
        <v>163</v>
      </c>
      <c r="C17" s="29">
        <f>SUMIFS(Sales!$X:$X,Sales!$D:$D,C$4,Sales!$I:$I,$B17)</f>
        <v>25</v>
      </c>
      <c r="D17" s="29">
        <f>SUMIFS(Sales!$X:$X,Sales!$D:$D,D$4,Sales!$I:$I,$B17)</f>
        <v>2.48</v>
      </c>
    </row>
    <row r="18" spans="2:5" s="22" customFormat="1" x14ac:dyDescent="0.2">
      <c r="B18" s="28" t="s">
        <v>85</v>
      </c>
      <c r="C18" s="29">
        <f>SUMIFS(Sales!$X:$X,Sales!$D:$D,C$4,Sales!$I:$I,$B18)</f>
        <v>48</v>
      </c>
      <c r="D18" s="29">
        <f>SUMIFS(Sales!$X:$X,Sales!$D:$D,D$4,Sales!$I:$I,$B18)</f>
        <v>5.16</v>
      </c>
    </row>
    <row r="19" spans="2:5" s="22" customFormat="1" x14ac:dyDescent="0.2">
      <c r="B19" s="28" t="s">
        <v>187</v>
      </c>
      <c r="C19" s="29">
        <f>SUMIFS(Sales!$X:$X,Sales!$D:$D,C$4,Sales!$I:$I,$B19)</f>
        <v>83</v>
      </c>
      <c r="D19" s="29">
        <f>SUMIFS(Sales!$X:$X,Sales!$D:$D,D$4,Sales!$I:$I,$B19)</f>
        <v>7</v>
      </c>
    </row>
    <row r="20" spans="2:5" s="22" customFormat="1" x14ac:dyDescent="0.2">
      <c r="B20" s="28" t="s">
        <v>215</v>
      </c>
      <c r="C20" s="29">
        <f>SUMIFS(Sales!$X:$X,Sales!$D:$D,C$4,Sales!$I:$I,$B20)</f>
        <v>25</v>
      </c>
      <c r="D20" s="29">
        <f>SUMIFS(Sales!$X:$X,Sales!$D:$D,D$4,Sales!$I:$I,$B20)</f>
        <v>2.68</v>
      </c>
    </row>
    <row r="21" spans="2:5" s="22" customFormat="1" x14ac:dyDescent="0.2">
      <c r="B21" s="28" t="s">
        <v>137</v>
      </c>
      <c r="C21" s="29">
        <f>SUMIFS(Sales!$X:$X,Sales!$D:$D,C$4,Sales!$I:$I,$B21)</f>
        <v>28</v>
      </c>
      <c r="D21" s="29">
        <f>SUMIFS(Sales!$X:$X,Sales!$D:$D,D$4,Sales!$I:$I,$B21)</f>
        <v>2.48</v>
      </c>
    </row>
    <row r="22" spans="2:5" s="22" customFormat="1" x14ac:dyDescent="0.2">
      <c r="B22" s="28" t="s">
        <v>149</v>
      </c>
      <c r="C22" s="29">
        <f>SUMIFS(Sales!$X:$X,Sales!$D:$D,C$4,Sales!$I:$I,$B22)</f>
        <v>33</v>
      </c>
      <c r="D22" s="29">
        <f>SUMIFS(Sales!$X:$X,Sales!$D:$D,D$4,Sales!$I:$I,$B22)</f>
        <v>2.69</v>
      </c>
    </row>
    <row r="23" spans="2:5" s="22" customFormat="1" x14ac:dyDescent="0.2">
      <c r="B23" s="30" t="s">
        <v>341</v>
      </c>
      <c r="C23" s="31">
        <f t="shared" ref="C23:D23" si="0">SUM(C5:C22)</f>
        <v>7131.630000000001</v>
      </c>
      <c r="D23" s="31">
        <f t="shared" si="0"/>
        <v>183.14999999999995</v>
      </c>
    </row>
    <row r="24" spans="2:5" s="22" customFormat="1" x14ac:dyDescent="0.2">
      <c r="B24" s="28"/>
      <c r="C24" s="28"/>
      <c r="D24" s="28"/>
    </row>
    <row r="25" spans="2:5" s="22" customFormat="1" x14ac:dyDescent="0.2">
      <c r="B25" s="28"/>
      <c r="C25" s="28"/>
      <c r="D25" s="28"/>
    </row>
    <row r="26" spans="2:5" x14ac:dyDescent="0.2">
      <c r="B26" s="22"/>
      <c r="C26" s="4"/>
    </row>
    <row r="27" spans="2:5" x14ac:dyDescent="0.2">
      <c r="B27" s="25" t="s">
        <v>346</v>
      </c>
      <c r="C27" s="25" t="s">
        <v>345</v>
      </c>
    </row>
    <row r="28" spans="2:5" x14ac:dyDescent="0.2">
      <c r="B28" s="25" t="s">
        <v>342</v>
      </c>
      <c r="C28" s="22" t="s">
        <v>78</v>
      </c>
      <c r="D28" s="22" t="s">
        <v>81</v>
      </c>
      <c r="E28" s="22" t="s">
        <v>343</v>
      </c>
    </row>
    <row r="29" spans="2:5" x14ac:dyDescent="0.2">
      <c r="B29" s="26" t="s">
        <v>221</v>
      </c>
      <c r="C29" s="27">
        <v>68</v>
      </c>
      <c r="D29" s="27">
        <v>12.4</v>
      </c>
      <c r="E29" s="27">
        <v>80.400000000000006</v>
      </c>
    </row>
    <row r="30" spans="2:5" x14ac:dyDescent="0.2">
      <c r="B30" s="26" t="s">
        <v>91</v>
      </c>
      <c r="C30" s="27">
        <v>211.96000000000004</v>
      </c>
      <c r="D30" s="27">
        <v>23.88</v>
      </c>
      <c r="E30" s="27">
        <v>235.84000000000003</v>
      </c>
    </row>
    <row r="31" spans="2:5" x14ac:dyDescent="0.2">
      <c r="B31" s="26" t="s">
        <v>119</v>
      </c>
      <c r="C31" s="27">
        <v>47.989999999999995</v>
      </c>
      <c r="D31" s="27">
        <v>7.91</v>
      </c>
      <c r="E31" s="27">
        <v>55.899999999999991</v>
      </c>
    </row>
    <row r="32" spans="2:5" x14ac:dyDescent="0.2">
      <c r="B32" s="26" t="s">
        <v>97</v>
      </c>
      <c r="C32" s="27">
        <v>6292.6800000000012</v>
      </c>
      <c r="D32" s="27">
        <v>91.72999999999999</v>
      </c>
      <c r="E32" s="27">
        <v>6384.4100000000008</v>
      </c>
    </row>
    <row r="33" spans="2:5" x14ac:dyDescent="0.2">
      <c r="B33" s="26" t="s">
        <v>280</v>
      </c>
      <c r="C33" s="27">
        <v>30</v>
      </c>
      <c r="D33" s="27">
        <v>2.0499999999999998</v>
      </c>
      <c r="E33" s="27">
        <v>32.049999999999997</v>
      </c>
    </row>
    <row r="34" spans="2:5" x14ac:dyDescent="0.2">
      <c r="B34" s="26" t="s">
        <v>176</v>
      </c>
      <c r="C34" s="27">
        <v>75</v>
      </c>
      <c r="D34" s="27">
        <v>7.82</v>
      </c>
      <c r="E34" s="27">
        <v>82.82</v>
      </c>
    </row>
    <row r="35" spans="2:5" x14ac:dyDescent="0.2">
      <c r="B35" s="26" t="s">
        <v>145</v>
      </c>
      <c r="C35" s="27">
        <v>38</v>
      </c>
      <c r="D35" s="27">
        <v>1.85</v>
      </c>
      <c r="E35" s="27">
        <v>39.85</v>
      </c>
    </row>
    <row r="36" spans="2:5" x14ac:dyDescent="0.2">
      <c r="B36" s="26" t="s">
        <v>197</v>
      </c>
      <c r="C36" s="27">
        <v>28</v>
      </c>
      <c r="D36" s="27">
        <v>2.48</v>
      </c>
      <c r="E36" s="27">
        <v>30.48</v>
      </c>
    </row>
    <row r="37" spans="2:5" x14ac:dyDescent="0.2">
      <c r="B37" s="26" t="s">
        <v>125</v>
      </c>
      <c r="C37" s="27">
        <v>18</v>
      </c>
      <c r="D37" s="27">
        <v>2.48</v>
      </c>
      <c r="E37" s="27">
        <v>20.48</v>
      </c>
    </row>
    <row r="38" spans="2:5" x14ac:dyDescent="0.2">
      <c r="B38" s="26" t="s">
        <v>172</v>
      </c>
      <c r="C38" s="27">
        <v>25</v>
      </c>
      <c r="D38" s="27">
        <v>2.48</v>
      </c>
      <c r="E38" s="27">
        <v>27.48</v>
      </c>
    </row>
    <row r="39" spans="2:5" x14ac:dyDescent="0.2">
      <c r="B39" s="26" t="s">
        <v>191</v>
      </c>
      <c r="C39" s="27">
        <v>55</v>
      </c>
      <c r="D39" s="27">
        <v>5.58</v>
      </c>
      <c r="E39" s="27">
        <v>60.58</v>
      </c>
    </row>
    <row r="40" spans="2:5" x14ac:dyDescent="0.2">
      <c r="B40" s="26" t="s">
        <v>74</v>
      </c>
      <c r="C40" s="27">
        <v>0</v>
      </c>
      <c r="D40" s="27">
        <v>0</v>
      </c>
      <c r="E40" s="27">
        <v>0</v>
      </c>
    </row>
    <row r="41" spans="2:5" x14ac:dyDescent="0.2">
      <c r="B41" s="26" t="s">
        <v>163</v>
      </c>
      <c r="C41" s="27">
        <v>25</v>
      </c>
      <c r="D41" s="27">
        <v>2.48</v>
      </c>
      <c r="E41" s="27">
        <v>27.48</v>
      </c>
    </row>
    <row r="42" spans="2:5" x14ac:dyDescent="0.2">
      <c r="B42" s="26" t="s">
        <v>85</v>
      </c>
      <c r="C42" s="27">
        <v>48</v>
      </c>
      <c r="D42" s="27">
        <v>5.16</v>
      </c>
      <c r="E42" s="27">
        <v>53.16</v>
      </c>
    </row>
    <row r="43" spans="2:5" x14ac:dyDescent="0.2">
      <c r="B43" s="26" t="s">
        <v>187</v>
      </c>
      <c r="C43" s="27">
        <v>83</v>
      </c>
      <c r="D43" s="27">
        <v>7</v>
      </c>
      <c r="E43" s="27">
        <v>90</v>
      </c>
    </row>
    <row r="44" spans="2:5" x14ac:dyDescent="0.2">
      <c r="B44" s="26" t="s">
        <v>215</v>
      </c>
      <c r="C44" s="27">
        <v>25</v>
      </c>
      <c r="D44" s="27">
        <v>2.68</v>
      </c>
      <c r="E44" s="27">
        <v>27.68</v>
      </c>
    </row>
    <row r="45" spans="2:5" x14ac:dyDescent="0.2">
      <c r="B45" s="26" t="s">
        <v>137</v>
      </c>
      <c r="C45" s="27">
        <v>28</v>
      </c>
      <c r="D45" s="27">
        <v>2.48</v>
      </c>
      <c r="E45" s="27">
        <v>30.48</v>
      </c>
    </row>
    <row r="46" spans="2:5" x14ac:dyDescent="0.2">
      <c r="B46" s="26" t="s">
        <v>149</v>
      </c>
      <c r="C46" s="27">
        <v>33</v>
      </c>
      <c r="D46" s="27">
        <v>2.69</v>
      </c>
      <c r="E46" s="27">
        <v>35.69</v>
      </c>
    </row>
    <row r="47" spans="2:5" x14ac:dyDescent="0.2">
      <c r="B47" s="26" t="s">
        <v>343</v>
      </c>
      <c r="C47" s="27">
        <v>7131.630000000001</v>
      </c>
      <c r="D47" s="27">
        <v>183.14999999999995</v>
      </c>
      <c r="E47" s="27">
        <v>7314.7799999999988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/>
  </sheetPr>
  <dimension ref="A1:L49"/>
  <sheetViews>
    <sheetView topLeftCell="A4" workbookViewId="0">
      <selection activeCell="G18" sqref="G18"/>
    </sheetView>
  </sheetViews>
  <sheetFormatPr baseColWidth="10" defaultColWidth="8.83203125" defaultRowHeight="15" x14ac:dyDescent="0.2"/>
  <cols>
    <col min="1" max="1" width="20.5" bestFit="1" customWidth="1"/>
    <col min="2" max="2" width="15.5" bestFit="1" customWidth="1"/>
    <col min="3" max="3" width="11.33203125" bestFit="1" customWidth="1"/>
    <col min="4" max="4" width="7.5" bestFit="1" customWidth="1"/>
    <col min="5" max="6" width="10.33203125" bestFit="1" customWidth="1"/>
    <col min="7" max="7" width="11.83203125" bestFit="1" customWidth="1"/>
    <col min="8" max="8" width="11.33203125" bestFit="1" customWidth="1"/>
    <col min="9" max="9" width="10.33203125" bestFit="1" customWidth="1"/>
    <col min="10" max="10" width="11.33203125" bestFit="1" customWidth="1"/>
    <col min="11" max="11" width="6.1640625" bestFit="1" customWidth="1"/>
    <col min="12" max="12" width="18.1640625" bestFit="1" customWidth="1"/>
    <col min="13" max="13" width="41.83203125" customWidth="1"/>
  </cols>
  <sheetData>
    <row r="1" spans="1:12" ht="16" x14ac:dyDescent="0.2">
      <c r="A1" s="2" t="s">
        <v>0</v>
      </c>
    </row>
    <row r="2" spans="1:12" x14ac:dyDescent="0.2">
      <c r="A2" s="3" t="s">
        <v>1</v>
      </c>
    </row>
    <row r="3" spans="1:12" x14ac:dyDescent="0.2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2" ht="26" x14ac:dyDescent="0.2">
      <c r="A4" s="5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6" t="s">
        <v>11</v>
      </c>
      <c r="K4" s="7" t="s">
        <v>12</v>
      </c>
      <c r="L4" s="7" t="s">
        <v>68</v>
      </c>
    </row>
    <row r="5" spans="1:12" x14ac:dyDescent="0.2">
      <c r="A5" s="8" t="s">
        <v>13</v>
      </c>
      <c r="B5" s="9" t="s">
        <v>24</v>
      </c>
      <c r="C5" s="10">
        <v>2304.12</v>
      </c>
      <c r="D5" s="11">
        <v>43.34</v>
      </c>
      <c r="E5" s="10">
        <v>521.30999999999995</v>
      </c>
      <c r="F5" s="10">
        <v>312.55</v>
      </c>
      <c r="G5" s="10">
        <v>0</v>
      </c>
      <c r="H5" s="10">
        <v>3137.98</v>
      </c>
      <c r="I5" s="10">
        <v>407.88</v>
      </c>
      <c r="J5" s="12">
        <v>3545.86</v>
      </c>
      <c r="K5" s="13" t="s">
        <v>14</v>
      </c>
      <c r="L5" s="1" t="s">
        <v>18</v>
      </c>
    </row>
    <row r="6" spans="1:12" x14ac:dyDescent="0.2">
      <c r="A6" s="8" t="s">
        <v>13</v>
      </c>
      <c r="B6" s="9" t="s">
        <v>25</v>
      </c>
      <c r="C6" s="10">
        <v>3926.29</v>
      </c>
      <c r="D6" s="11">
        <v>86.67</v>
      </c>
      <c r="E6" s="10">
        <v>1134.23</v>
      </c>
      <c r="F6" s="10">
        <v>381.36</v>
      </c>
      <c r="G6" s="10">
        <v>0</v>
      </c>
      <c r="H6" s="10">
        <v>5441.88</v>
      </c>
      <c r="I6" s="10">
        <v>385.21</v>
      </c>
      <c r="J6" s="12">
        <v>5827.09</v>
      </c>
      <c r="K6" s="13" t="s">
        <v>14</v>
      </c>
      <c r="L6" s="1" t="s">
        <v>18</v>
      </c>
    </row>
    <row r="7" spans="1:12" x14ac:dyDescent="0.2">
      <c r="A7" s="8" t="s">
        <v>13</v>
      </c>
      <c r="B7" s="9" t="s">
        <v>26</v>
      </c>
      <c r="C7" s="10">
        <v>4077</v>
      </c>
      <c r="D7" s="11">
        <v>86.67</v>
      </c>
      <c r="E7" s="10">
        <v>1433.49</v>
      </c>
      <c r="F7" s="10">
        <v>1181.43</v>
      </c>
      <c r="G7" s="10">
        <v>15</v>
      </c>
      <c r="H7" s="10">
        <v>6691.92</v>
      </c>
      <c r="I7" s="10">
        <v>470.31</v>
      </c>
      <c r="J7" s="12">
        <v>7177.23</v>
      </c>
      <c r="K7" s="13" t="s">
        <v>14</v>
      </c>
      <c r="L7" s="1" t="s">
        <v>19</v>
      </c>
    </row>
    <row r="8" spans="1:12" x14ac:dyDescent="0.2">
      <c r="A8" s="8" t="s">
        <v>13</v>
      </c>
      <c r="B8" s="9" t="s">
        <v>27</v>
      </c>
      <c r="C8" s="10">
        <v>3742.64</v>
      </c>
      <c r="D8" s="11">
        <v>86.67</v>
      </c>
      <c r="E8" s="10">
        <v>2897.16</v>
      </c>
      <c r="F8" s="10">
        <v>1260.5</v>
      </c>
      <c r="G8" s="10">
        <v>15</v>
      </c>
      <c r="H8" s="10">
        <v>7900.3</v>
      </c>
      <c r="I8" s="10">
        <v>602.08000000000004</v>
      </c>
      <c r="J8" s="12">
        <v>8517.3799999999992</v>
      </c>
      <c r="K8" s="13" t="s">
        <v>14</v>
      </c>
      <c r="L8" s="1" t="s">
        <v>19</v>
      </c>
    </row>
    <row r="9" spans="1:12" x14ac:dyDescent="0.2">
      <c r="A9" s="8" t="s">
        <v>13</v>
      </c>
      <c r="B9" s="9" t="s">
        <v>28</v>
      </c>
      <c r="C9" s="10">
        <v>2547.7600000000002</v>
      </c>
      <c r="D9" s="11">
        <v>86.67</v>
      </c>
      <c r="E9" s="10">
        <v>981.4</v>
      </c>
      <c r="F9" s="10">
        <v>58.48</v>
      </c>
      <c r="G9" s="10">
        <v>15</v>
      </c>
      <c r="H9" s="10">
        <v>3587.64</v>
      </c>
      <c r="I9" s="10">
        <v>268.06</v>
      </c>
      <c r="J9" s="12">
        <v>3870.7</v>
      </c>
      <c r="K9" s="13" t="s">
        <v>14</v>
      </c>
      <c r="L9" s="1" t="s">
        <v>18</v>
      </c>
    </row>
    <row r="10" spans="1:12" x14ac:dyDescent="0.2">
      <c r="A10" s="8" t="s">
        <v>13</v>
      </c>
      <c r="B10" s="9" t="s">
        <v>29</v>
      </c>
      <c r="C10" s="10">
        <v>2856.47</v>
      </c>
      <c r="D10" s="11">
        <v>86.67</v>
      </c>
      <c r="E10" s="10">
        <v>1325.86</v>
      </c>
      <c r="F10" s="10">
        <v>9.5</v>
      </c>
      <c r="G10" s="10">
        <v>15</v>
      </c>
      <c r="H10" s="10">
        <v>4191.83</v>
      </c>
      <c r="I10" s="10">
        <v>318.76</v>
      </c>
      <c r="J10" s="12">
        <v>4525.59</v>
      </c>
      <c r="K10" s="13" t="s">
        <v>14</v>
      </c>
      <c r="L10" s="1" t="s">
        <v>19</v>
      </c>
    </row>
    <row r="11" spans="1:12" x14ac:dyDescent="0.2">
      <c r="A11" s="8" t="s">
        <v>13</v>
      </c>
      <c r="B11" s="9" t="s">
        <v>30</v>
      </c>
      <c r="C11" s="10">
        <v>3660.05</v>
      </c>
      <c r="D11" s="11">
        <v>86.67</v>
      </c>
      <c r="E11" s="10">
        <v>1500.9</v>
      </c>
      <c r="F11" s="10">
        <v>905.94</v>
      </c>
      <c r="G11" s="10">
        <v>15</v>
      </c>
      <c r="H11" s="10">
        <v>6066.89</v>
      </c>
      <c r="I11" s="10">
        <v>450.27</v>
      </c>
      <c r="J11" s="12">
        <v>6532.16</v>
      </c>
      <c r="K11" s="13" t="s">
        <v>14</v>
      </c>
      <c r="L11" s="1" t="s">
        <v>19</v>
      </c>
    </row>
    <row r="12" spans="1:12" x14ac:dyDescent="0.2">
      <c r="A12" s="8" t="s">
        <v>13</v>
      </c>
      <c r="B12" s="9" t="s">
        <v>31</v>
      </c>
      <c r="C12" s="10">
        <v>167.07</v>
      </c>
      <c r="D12" s="11">
        <v>24.63</v>
      </c>
      <c r="E12" s="10">
        <v>14.22</v>
      </c>
      <c r="F12" s="10">
        <v>0</v>
      </c>
      <c r="G12" s="10">
        <v>0</v>
      </c>
      <c r="H12" s="10">
        <v>181.29</v>
      </c>
      <c r="I12" s="10">
        <v>19.510000000000002</v>
      </c>
      <c r="J12" s="12">
        <v>200.8</v>
      </c>
      <c r="K12" s="13" t="s">
        <v>14</v>
      </c>
      <c r="L12" s="1" t="s">
        <v>20</v>
      </c>
    </row>
    <row r="13" spans="1:12" x14ac:dyDescent="0.2">
      <c r="A13" s="8" t="s">
        <v>13</v>
      </c>
      <c r="B13" s="9" t="s">
        <v>32</v>
      </c>
      <c r="C13" s="10">
        <v>3505.57</v>
      </c>
      <c r="D13" s="11">
        <v>86.67</v>
      </c>
      <c r="E13" s="10">
        <v>886.85</v>
      </c>
      <c r="F13" s="10">
        <v>132.75</v>
      </c>
      <c r="G13" s="10">
        <v>0</v>
      </c>
      <c r="H13" s="10">
        <v>4525.17</v>
      </c>
      <c r="I13" s="10">
        <v>334.11</v>
      </c>
      <c r="J13" s="12">
        <v>4859.28</v>
      </c>
      <c r="K13" s="13" t="s">
        <v>14</v>
      </c>
      <c r="L13" s="1" t="s">
        <v>18</v>
      </c>
    </row>
    <row r="14" spans="1:12" x14ac:dyDescent="0.2">
      <c r="A14" s="8" t="s">
        <v>13</v>
      </c>
      <c r="B14" s="9" t="s">
        <v>33</v>
      </c>
      <c r="C14" s="10">
        <v>2735.46</v>
      </c>
      <c r="D14" s="11">
        <v>86.67</v>
      </c>
      <c r="E14" s="10">
        <v>842.75</v>
      </c>
      <c r="F14" s="10">
        <v>405.27</v>
      </c>
      <c r="G14" s="10">
        <v>0</v>
      </c>
      <c r="H14" s="10">
        <v>3983.48</v>
      </c>
      <c r="I14" s="10">
        <v>302.55</v>
      </c>
      <c r="J14" s="12">
        <v>4286.03</v>
      </c>
      <c r="K14" s="13" t="s">
        <v>14</v>
      </c>
      <c r="L14" s="1" t="s">
        <v>20</v>
      </c>
    </row>
    <row r="15" spans="1:12" x14ac:dyDescent="0.2">
      <c r="A15" s="8" t="s">
        <v>13</v>
      </c>
      <c r="B15" s="9" t="s">
        <v>34</v>
      </c>
      <c r="C15" s="10">
        <v>2702.07</v>
      </c>
      <c r="D15" s="11">
        <v>86.67</v>
      </c>
      <c r="E15" s="10">
        <v>1284.5999999999999</v>
      </c>
      <c r="F15" s="10">
        <v>38.479999999999997</v>
      </c>
      <c r="G15" s="10">
        <v>15</v>
      </c>
      <c r="H15" s="10">
        <v>4025.15</v>
      </c>
      <c r="I15" s="10">
        <v>303.06</v>
      </c>
      <c r="J15" s="12">
        <v>4343.21</v>
      </c>
      <c r="K15" s="13" t="s">
        <v>14</v>
      </c>
      <c r="L15" s="1" t="s">
        <v>19</v>
      </c>
    </row>
    <row r="16" spans="1:12" x14ac:dyDescent="0.2">
      <c r="A16" s="8" t="s">
        <v>13</v>
      </c>
      <c r="B16" s="9" t="s">
        <v>35</v>
      </c>
      <c r="C16" s="10">
        <v>5466.14</v>
      </c>
      <c r="D16" s="11">
        <v>86.67</v>
      </c>
      <c r="E16" s="10">
        <v>2641.34</v>
      </c>
      <c r="F16" s="10">
        <v>1501.22</v>
      </c>
      <c r="G16" s="10">
        <v>15</v>
      </c>
      <c r="H16" s="10">
        <v>9608.7000000000007</v>
      </c>
      <c r="I16" s="10">
        <v>135.04</v>
      </c>
      <c r="J16" s="12">
        <v>9758.74</v>
      </c>
      <c r="K16" s="13" t="s">
        <v>14</v>
      </c>
      <c r="L16" s="1" t="s">
        <v>19</v>
      </c>
    </row>
    <row r="17" spans="1:12" x14ac:dyDescent="0.2">
      <c r="A17" s="8" t="s">
        <v>13</v>
      </c>
      <c r="B17" s="9" t="s">
        <v>36</v>
      </c>
      <c r="C17" s="10">
        <v>3703.9</v>
      </c>
      <c r="D17" s="11">
        <v>86.67</v>
      </c>
      <c r="E17" s="10">
        <v>1313.57</v>
      </c>
      <c r="F17" s="10">
        <v>1049.42</v>
      </c>
      <c r="G17" s="10">
        <v>15</v>
      </c>
      <c r="H17" s="10">
        <v>6066.89</v>
      </c>
      <c r="I17" s="10">
        <v>445.49</v>
      </c>
      <c r="J17" s="12">
        <v>6527.38</v>
      </c>
      <c r="K17" s="13" t="s">
        <v>14</v>
      </c>
      <c r="L17" s="1" t="s">
        <v>19</v>
      </c>
    </row>
    <row r="18" spans="1:12" x14ac:dyDescent="0.2">
      <c r="A18" s="8" t="s">
        <v>13</v>
      </c>
      <c r="B18" s="9" t="s">
        <v>37</v>
      </c>
      <c r="C18" s="10">
        <v>2642.03</v>
      </c>
      <c r="D18" s="11">
        <v>86.67</v>
      </c>
      <c r="E18" s="10">
        <v>880.23</v>
      </c>
      <c r="F18" s="10">
        <v>502.89</v>
      </c>
      <c r="G18" s="10">
        <v>15</v>
      </c>
      <c r="H18" s="10">
        <v>4025.15</v>
      </c>
      <c r="I18" s="10">
        <v>294.83999999999997</v>
      </c>
      <c r="J18" s="12">
        <v>4334.99</v>
      </c>
      <c r="K18" s="13" t="s">
        <v>14</v>
      </c>
      <c r="L18" s="1" t="s">
        <v>18</v>
      </c>
    </row>
    <row r="19" spans="1:12" x14ac:dyDescent="0.2">
      <c r="A19" s="8" t="s">
        <v>13</v>
      </c>
      <c r="B19" s="9" t="s">
        <v>38</v>
      </c>
      <c r="C19" s="10">
        <v>2671.44</v>
      </c>
      <c r="D19" s="11">
        <v>86.67</v>
      </c>
      <c r="E19" s="10">
        <v>1138.1600000000001</v>
      </c>
      <c r="F19" s="10">
        <v>1215.5899999999999</v>
      </c>
      <c r="G19" s="10">
        <v>0</v>
      </c>
      <c r="H19" s="10">
        <v>5025.1899999999996</v>
      </c>
      <c r="I19" s="10">
        <v>374.1</v>
      </c>
      <c r="J19" s="12">
        <v>5399.29</v>
      </c>
      <c r="K19" s="13" t="s">
        <v>14</v>
      </c>
      <c r="L19" s="1" t="s">
        <v>18</v>
      </c>
    </row>
    <row r="20" spans="1:12" x14ac:dyDescent="0.2">
      <c r="A20" s="8" t="s">
        <v>13</v>
      </c>
      <c r="B20" s="9" t="s">
        <v>39</v>
      </c>
      <c r="C20" s="10">
        <v>4224.67</v>
      </c>
      <c r="D20" s="11">
        <v>86.67</v>
      </c>
      <c r="E20" s="10">
        <v>1388.83</v>
      </c>
      <c r="F20" s="10">
        <v>245.06</v>
      </c>
      <c r="G20" s="10">
        <v>15</v>
      </c>
      <c r="H20" s="10">
        <v>5858.56</v>
      </c>
      <c r="I20" s="10">
        <v>427.52</v>
      </c>
      <c r="J20" s="12">
        <v>6301.08</v>
      </c>
      <c r="K20" s="13" t="s">
        <v>14</v>
      </c>
      <c r="L20" s="1" t="s">
        <v>19</v>
      </c>
    </row>
    <row r="21" spans="1:12" x14ac:dyDescent="0.2">
      <c r="A21" s="8" t="s">
        <v>13</v>
      </c>
      <c r="B21" s="9" t="s">
        <v>40</v>
      </c>
      <c r="C21" s="10">
        <v>3791.57</v>
      </c>
      <c r="D21" s="11">
        <v>86.67</v>
      </c>
      <c r="E21" s="10">
        <v>1737.68</v>
      </c>
      <c r="F21" s="10">
        <v>495.99</v>
      </c>
      <c r="G21" s="10">
        <v>0</v>
      </c>
      <c r="H21" s="10">
        <v>6025.24</v>
      </c>
      <c r="I21" s="10">
        <v>434.85</v>
      </c>
      <c r="J21" s="12">
        <v>6460.09</v>
      </c>
      <c r="K21" s="13" t="s">
        <v>14</v>
      </c>
      <c r="L21" s="1" t="s">
        <v>18</v>
      </c>
    </row>
    <row r="22" spans="1:12" x14ac:dyDescent="0.2">
      <c r="A22" s="8" t="s">
        <v>13</v>
      </c>
      <c r="B22" s="9" t="s">
        <v>41</v>
      </c>
      <c r="C22" s="10">
        <v>1470.07</v>
      </c>
      <c r="D22" s="11">
        <v>86.67</v>
      </c>
      <c r="E22" s="10">
        <v>423.13</v>
      </c>
      <c r="F22" s="10">
        <v>215.22</v>
      </c>
      <c r="G22" s="10">
        <v>0</v>
      </c>
      <c r="H22" s="10">
        <v>2108.42</v>
      </c>
      <c r="I22" s="10">
        <v>158.85</v>
      </c>
      <c r="J22" s="12">
        <v>2267.27</v>
      </c>
      <c r="K22" s="13" t="s">
        <v>14</v>
      </c>
      <c r="L22" s="1" t="s">
        <v>20</v>
      </c>
    </row>
    <row r="23" spans="1:12" x14ac:dyDescent="0.2">
      <c r="A23" s="8" t="s">
        <v>13</v>
      </c>
      <c r="B23" s="9" t="s">
        <v>42</v>
      </c>
      <c r="C23" s="10">
        <v>3290.96</v>
      </c>
      <c r="D23" s="11">
        <v>86.67</v>
      </c>
      <c r="E23" s="10">
        <v>814.6</v>
      </c>
      <c r="F23" s="10">
        <v>752.95</v>
      </c>
      <c r="G23" s="10">
        <v>0</v>
      </c>
      <c r="H23" s="10">
        <v>4858.51</v>
      </c>
      <c r="I23" s="10">
        <v>351.43</v>
      </c>
      <c r="J23" s="12">
        <v>5209.9399999999996</v>
      </c>
      <c r="K23" s="13" t="s">
        <v>14</v>
      </c>
      <c r="L23" s="1" t="s">
        <v>18</v>
      </c>
    </row>
    <row r="24" spans="1:12" x14ac:dyDescent="0.2">
      <c r="A24" s="8" t="s">
        <v>13</v>
      </c>
      <c r="B24" s="9" t="s">
        <v>43</v>
      </c>
      <c r="C24" s="10">
        <v>901.28</v>
      </c>
      <c r="D24" s="11">
        <v>75.16</v>
      </c>
      <c r="E24" s="10">
        <v>226.72</v>
      </c>
      <c r="F24" s="10">
        <v>0</v>
      </c>
      <c r="G24" s="10">
        <v>0</v>
      </c>
      <c r="H24" s="10">
        <v>1128</v>
      </c>
      <c r="I24" s="10">
        <v>147.19999999999999</v>
      </c>
      <c r="J24" s="12">
        <v>1275.2</v>
      </c>
      <c r="K24" s="13" t="s">
        <v>14</v>
      </c>
      <c r="L24" s="1" t="s">
        <v>21</v>
      </c>
    </row>
    <row r="25" spans="1:12" x14ac:dyDescent="0.2">
      <c r="A25" s="8" t="s">
        <v>13</v>
      </c>
      <c r="B25" s="9" t="s">
        <v>44</v>
      </c>
      <c r="C25" s="10">
        <v>3583.16</v>
      </c>
      <c r="D25" s="11">
        <v>60.67</v>
      </c>
      <c r="E25" s="10">
        <v>1101.26</v>
      </c>
      <c r="F25" s="10">
        <v>0</v>
      </c>
      <c r="G25" s="10">
        <v>0</v>
      </c>
      <c r="H25" s="10">
        <v>4684.42</v>
      </c>
      <c r="I25" s="10">
        <v>609.04</v>
      </c>
      <c r="J25" s="12">
        <v>5293.46</v>
      </c>
      <c r="K25" s="13" t="s">
        <v>14</v>
      </c>
      <c r="L25" s="1" t="s">
        <v>19</v>
      </c>
    </row>
    <row r="26" spans="1:12" x14ac:dyDescent="0.2">
      <c r="A26" s="8" t="s">
        <v>13</v>
      </c>
      <c r="B26" s="9" t="s">
        <v>45</v>
      </c>
      <c r="C26" s="10">
        <v>3812.26</v>
      </c>
      <c r="D26" s="11">
        <v>86.67</v>
      </c>
      <c r="E26" s="10">
        <v>1224.57</v>
      </c>
      <c r="F26" s="10">
        <v>821.73</v>
      </c>
      <c r="G26" s="10">
        <v>0</v>
      </c>
      <c r="H26" s="10">
        <v>5858.56</v>
      </c>
      <c r="I26" s="10">
        <v>442.3</v>
      </c>
      <c r="J26" s="12">
        <v>6300.86</v>
      </c>
      <c r="K26" s="13" t="s">
        <v>14</v>
      </c>
      <c r="L26" s="1" t="s">
        <v>18</v>
      </c>
    </row>
    <row r="27" spans="1:12" x14ac:dyDescent="0.2">
      <c r="A27" s="8" t="s">
        <v>13</v>
      </c>
      <c r="B27" s="9" t="s">
        <v>46</v>
      </c>
      <c r="C27" s="10">
        <v>4311.47</v>
      </c>
      <c r="D27" s="11">
        <v>86.67</v>
      </c>
      <c r="E27" s="10">
        <v>1869.71</v>
      </c>
      <c r="F27" s="10">
        <v>510.74</v>
      </c>
      <c r="G27" s="10">
        <v>15</v>
      </c>
      <c r="H27" s="10">
        <v>6691.92</v>
      </c>
      <c r="I27" s="10">
        <v>491.34</v>
      </c>
      <c r="J27" s="12">
        <v>7198.26</v>
      </c>
      <c r="K27" s="13" t="s">
        <v>14</v>
      </c>
      <c r="L27" s="1" t="s">
        <v>22</v>
      </c>
    </row>
    <row r="28" spans="1:12" x14ac:dyDescent="0.2">
      <c r="A28" s="8" t="s">
        <v>13</v>
      </c>
      <c r="B28" s="9" t="s">
        <v>47</v>
      </c>
      <c r="C28" s="10">
        <v>2532.4499999999998</v>
      </c>
      <c r="D28" s="11">
        <v>86.67</v>
      </c>
      <c r="E28" s="10">
        <v>934.31</v>
      </c>
      <c r="F28" s="10">
        <v>787.57</v>
      </c>
      <c r="G28" s="10">
        <v>0</v>
      </c>
      <c r="H28" s="10">
        <v>4254.33</v>
      </c>
      <c r="I28" s="10">
        <v>320.67</v>
      </c>
      <c r="J28" s="12">
        <v>4575</v>
      </c>
      <c r="K28" s="13" t="s">
        <v>14</v>
      </c>
      <c r="L28" s="1" t="s">
        <v>18</v>
      </c>
    </row>
    <row r="29" spans="1:12" x14ac:dyDescent="0.2">
      <c r="A29" s="8" t="s">
        <v>13</v>
      </c>
      <c r="B29" s="9" t="s">
        <v>48</v>
      </c>
      <c r="C29" s="10">
        <v>857.56</v>
      </c>
      <c r="D29" s="11">
        <v>69</v>
      </c>
      <c r="E29" s="10">
        <v>177.44</v>
      </c>
      <c r="F29" s="10">
        <v>0</v>
      </c>
      <c r="G29" s="10">
        <v>0</v>
      </c>
      <c r="H29" s="10">
        <v>1035</v>
      </c>
      <c r="I29" s="10">
        <v>135.07</v>
      </c>
      <c r="J29" s="12">
        <v>1170.07</v>
      </c>
      <c r="K29" s="13" t="s">
        <v>14</v>
      </c>
      <c r="L29" s="1" t="s">
        <v>18</v>
      </c>
    </row>
    <row r="30" spans="1:12" x14ac:dyDescent="0.2">
      <c r="A30" s="8" t="s">
        <v>13</v>
      </c>
      <c r="B30" s="9" t="s">
        <v>49</v>
      </c>
      <c r="C30" s="10">
        <v>3772.38</v>
      </c>
      <c r="D30" s="11">
        <v>86.67</v>
      </c>
      <c r="E30" s="10">
        <v>1013.93</v>
      </c>
      <c r="F30" s="10">
        <v>322.20999999999998</v>
      </c>
      <c r="G30" s="10">
        <v>0</v>
      </c>
      <c r="H30" s="10">
        <v>5108.5200000000004</v>
      </c>
      <c r="I30" s="10">
        <v>364.25</v>
      </c>
      <c r="J30" s="12">
        <v>5472.77</v>
      </c>
      <c r="K30" s="13" t="s">
        <v>14</v>
      </c>
      <c r="L30" s="1" t="s">
        <v>19</v>
      </c>
    </row>
    <row r="31" spans="1:12" x14ac:dyDescent="0.2">
      <c r="A31" s="8" t="s">
        <v>13</v>
      </c>
      <c r="B31" s="9" t="s">
        <v>50</v>
      </c>
      <c r="C31" s="10">
        <v>2225.46</v>
      </c>
      <c r="D31" s="11">
        <v>86.67</v>
      </c>
      <c r="E31" s="10">
        <v>796.17</v>
      </c>
      <c r="F31" s="10">
        <v>3.48</v>
      </c>
      <c r="G31" s="10">
        <v>0</v>
      </c>
      <c r="H31" s="10">
        <v>3025.11</v>
      </c>
      <c r="I31" s="10">
        <v>229.24</v>
      </c>
      <c r="J31" s="12">
        <v>3254.35</v>
      </c>
      <c r="K31" s="13" t="s">
        <v>14</v>
      </c>
      <c r="L31" s="1" t="s">
        <v>18</v>
      </c>
    </row>
    <row r="32" spans="1:12" x14ac:dyDescent="0.2">
      <c r="A32" s="8" t="s">
        <v>13</v>
      </c>
      <c r="B32" s="9" t="s">
        <v>51</v>
      </c>
      <c r="C32" s="10">
        <v>4093.93</v>
      </c>
      <c r="D32" s="11">
        <v>86.67</v>
      </c>
      <c r="E32" s="10">
        <v>2110.65</v>
      </c>
      <c r="F32" s="10">
        <v>487.34</v>
      </c>
      <c r="G32" s="10">
        <v>15</v>
      </c>
      <c r="H32" s="10">
        <v>6691.92</v>
      </c>
      <c r="I32" s="10">
        <v>480.39</v>
      </c>
      <c r="J32" s="12">
        <v>7187.31</v>
      </c>
      <c r="K32" s="13" t="s">
        <v>14</v>
      </c>
      <c r="L32" s="1" t="s">
        <v>23</v>
      </c>
    </row>
    <row r="33" spans="1:12" x14ac:dyDescent="0.2">
      <c r="A33" s="8" t="s">
        <v>13</v>
      </c>
      <c r="B33" s="9" t="s">
        <v>52</v>
      </c>
      <c r="C33" s="10">
        <v>2198.85</v>
      </c>
      <c r="D33" s="11">
        <v>86.67</v>
      </c>
      <c r="E33" s="10">
        <v>777.78</v>
      </c>
      <c r="F33" s="10">
        <v>48.48</v>
      </c>
      <c r="G33" s="10">
        <v>15</v>
      </c>
      <c r="H33" s="10">
        <v>3025.11</v>
      </c>
      <c r="I33" s="10">
        <v>225.8</v>
      </c>
      <c r="J33" s="12">
        <v>3265.91</v>
      </c>
      <c r="K33" s="13" t="s">
        <v>14</v>
      </c>
      <c r="L33" s="1" t="s">
        <v>18</v>
      </c>
    </row>
    <row r="34" spans="1:12" x14ac:dyDescent="0.2">
      <c r="A34" s="8" t="s">
        <v>13</v>
      </c>
      <c r="B34" s="9" t="s">
        <v>53</v>
      </c>
      <c r="C34" s="10">
        <v>5265.54</v>
      </c>
      <c r="D34" s="11">
        <v>86.67</v>
      </c>
      <c r="E34" s="10">
        <v>1143.81</v>
      </c>
      <c r="F34" s="10">
        <v>1949.3</v>
      </c>
      <c r="G34" s="10">
        <v>15</v>
      </c>
      <c r="H34" s="10">
        <v>8358.65</v>
      </c>
      <c r="I34" s="10">
        <v>104.73</v>
      </c>
      <c r="J34" s="12">
        <v>8478.3799999999992</v>
      </c>
      <c r="K34" s="13" t="s">
        <v>14</v>
      </c>
      <c r="L34" s="1" t="s">
        <v>18</v>
      </c>
    </row>
    <row r="35" spans="1:12" x14ac:dyDescent="0.2">
      <c r="A35" s="8" t="s">
        <v>13</v>
      </c>
      <c r="B35" s="9" t="s">
        <v>54</v>
      </c>
      <c r="C35" s="10">
        <v>3521.22</v>
      </c>
      <c r="D35" s="11">
        <v>86.67</v>
      </c>
      <c r="E35" s="10">
        <v>1430.63</v>
      </c>
      <c r="F35" s="10">
        <v>73.34</v>
      </c>
      <c r="G35" s="10">
        <v>15</v>
      </c>
      <c r="H35" s="10">
        <v>5025.1899999999996</v>
      </c>
      <c r="I35" s="10">
        <v>376.9</v>
      </c>
      <c r="J35" s="12">
        <v>5417.09</v>
      </c>
      <c r="K35" s="13" t="s">
        <v>14</v>
      </c>
      <c r="L35" s="1" t="s">
        <v>19</v>
      </c>
    </row>
    <row r="36" spans="1:12" x14ac:dyDescent="0.2">
      <c r="A36" s="8" t="s">
        <v>13</v>
      </c>
      <c r="B36" s="9" t="s">
        <v>55</v>
      </c>
      <c r="C36" s="10">
        <v>3989.87</v>
      </c>
      <c r="D36" s="11">
        <v>86.67</v>
      </c>
      <c r="E36" s="10">
        <v>1240.19</v>
      </c>
      <c r="F36" s="10">
        <v>3.48</v>
      </c>
      <c r="G36" s="10">
        <v>0</v>
      </c>
      <c r="H36" s="10">
        <v>5233.54</v>
      </c>
      <c r="I36" s="10">
        <v>398.19</v>
      </c>
      <c r="J36" s="12">
        <v>5631.73</v>
      </c>
      <c r="K36" s="13" t="s">
        <v>14</v>
      </c>
      <c r="L36" s="1" t="s">
        <v>18</v>
      </c>
    </row>
    <row r="37" spans="1:12" x14ac:dyDescent="0.2">
      <c r="A37" s="8" t="s">
        <v>13</v>
      </c>
      <c r="B37" s="9" t="s">
        <v>56</v>
      </c>
      <c r="C37" s="10">
        <v>4941</v>
      </c>
      <c r="D37" s="11">
        <v>86.67</v>
      </c>
      <c r="E37" s="10">
        <v>1883.13</v>
      </c>
      <c r="F37" s="10">
        <v>700.88</v>
      </c>
      <c r="G37" s="10">
        <v>15</v>
      </c>
      <c r="H37" s="10">
        <v>7525.01</v>
      </c>
      <c r="I37" s="10">
        <v>106.01</v>
      </c>
      <c r="J37" s="12">
        <v>7646.02</v>
      </c>
      <c r="K37" s="13" t="s">
        <v>14</v>
      </c>
      <c r="L37" s="1" t="s">
        <v>23</v>
      </c>
    </row>
    <row r="38" spans="1:12" x14ac:dyDescent="0.2">
      <c r="A38" s="8" t="s">
        <v>13</v>
      </c>
      <c r="B38" s="9" t="s">
        <v>57</v>
      </c>
      <c r="C38" s="10">
        <v>4190.4799999999996</v>
      </c>
      <c r="D38" s="11">
        <v>86.67</v>
      </c>
      <c r="E38" s="10">
        <v>2070.4699999999998</v>
      </c>
      <c r="F38" s="10">
        <v>1889.36</v>
      </c>
      <c r="G38" s="10">
        <v>0</v>
      </c>
      <c r="H38" s="10">
        <v>8150.31</v>
      </c>
      <c r="I38" s="10">
        <v>559.38</v>
      </c>
      <c r="J38" s="12">
        <v>8709.69</v>
      </c>
      <c r="K38" s="13" t="s">
        <v>14</v>
      </c>
      <c r="L38" s="1" t="s">
        <v>21</v>
      </c>
    </row>
    <row r="39" spans="1:12" x14ac:dyDescent="0.2">
      <c r="A39" s="8" t="s">
        <v>13</v>
      </c>
      <c r="B39" s="9" t="s">
        <v>58</v>
      </c>
      <c r="C39" s="10">
        <v>4330.3100000000004</v>
      </c>
      <c r="D39" s="11">
        <v>86.67</v>
      </c>
      <c r="E39" s="10">
        <v>1964.61</v>
      </c>
      <c r="F39" s="10">
        <v>1438.71</v>
      </c>
      <c r="G39" s="10">
        <v>15</v>
      </c>
      <c r="H39" s="10">
        <v>7733.63</v>
      </c>
      <c r="I39" s="10">
        <v>540.30999999999995</v>
      </c>
      <c r="J39" s="12">
        <v>8288.94</v>
      </c>
      <c r="K39" s="13" t="s">
        <v>14</v>
      </c>
      <c r="L39" s="1" t="s">
        <v>19</v>
      </c>
    </row>
    <row r="40" spans="1:12" x14ac:dyDescent="0.2">
      <c r="A40" s="8" t="s">
        <v>13</v>
      </c>
      <c r="B40" s="9" t="s">
        <v>59</v>
      </c>
      <c r="C40" s="10">
        <v>2325.21</v>
      </c>
      <c r="D40" s="11">
        <v>86.67</v>
      </c>
      <c r="E40" s="10">
        <v>1019.27</v>
      </c>
      <c r="F40" s="10">
        <v>1014.02</v>
      </c>
      <c r="G40" s="10">
        <v>15</v>
      </c>
      <c r="H40" s="10">
        <v>4358.5</v>
      </c>
      <c r="I40" s="10">
        <v>320.24</v>
      </c>
      <c r="J40" s="12">
        <v>4693.74</v>
      </c>
      <c r="K40" s="13" t="s">
        <v>14</v>
      </c>
      <c r="L40" s="1" t="s">
        <v>19</v>
      </c>
    </row>
    <row r="41" spans="1:12" x14ac:dyDescent="0.2">
      <c r="A41" s="8" t="s">
        <v>13</v>
      </c>
      <c r="B41" s="9" t="s">
        <v>60</v>
      </c>
      <c r="C41" s="10">
        <v>2290.17</v>
      </c>
      <c r="D41" s="11">
        <v>86.67</v>
      </c>
      <c r="E41" s="10">
        <v>951.24</v>
      </c>
      <c r="F41" s="10">
        <v>950.42</v>
      </c>
      <c r="G41" s="10">
        <v>0</v>
      </c>
      <c r="H41" s="10">
        <v>4191.83</v>
      </c>
      <c r="I41" s="10">
        <v>295.45999999999998</v>
      </c>
      <c r="J41" s="12">
        <v>4487.29</v>
      </c>
      <c r="K41" s="13" t="s">
        <v>14</v>
      </c>
      <c r="L41" s="1" t="s">
        <v>18</v>
      </c>
    </row>
    <row r="42" spans="1:12" x14ac:dyDescent="0.2">
      <c r="A42" s="8" t="s">
        <v>13</v>
      </c>
      <c r="B42" s="9" t="s">
        <v>61</v>
      </c>
      <c r="C42" s="10">
        <v>3801.74</v>
      </c>
      <c r="D42" s="11">
        <v>86.67</v>
      </c>
      <c r="E42" s="10">
        <v>2028.34</v>
      </c>
      <c r="F42" s="10">
        <v>28.48</v>
      </c>
      <c r="G42" s="10">
        <v>15</v>
      </c>
      <c r="H42" s="10">
        <v>5858.56</v>
      </c>
      <c r="I42" s="10">
        <v>444.09</v>
      </c>
      <c r="J42" s="12">
        <v>6317.65</v>
      </c>
      <c r="K42" s="13" t="s">
        <v>14</v>
      </c>
      <c r="L42" s="1" t="s">
        <v>18</v>
      </c>
    </row>
    <row r="43" spans="1:12" x14ac:dyDescent="0.2">
      <c r="A43" s="8" t="s">
        <v>13</v>
      </c>
      <c r="B43" s="9" t="s">
        <v>62</v>
      </c>
      <c r="C43" s="10">
        <v>3835.58</v>
      </c>
      <c r="D43" s="11">
        <v>86.67</v>
      </c>
      <c r="E43" s="10">
        <v>1076.7</v>
      </c>
      <c r="F43" s="10">
        <v>529.6</v>
      </c>
      <c r="G43" s="10">
        <v>0</v>
      </c>
      <c r="H43" s="10">
        <v>5441.88</v>
      </c>
      <c r="I43" s="10">
        <v>373.87</v>
      </c>
      <c r="J43" s="12">
        <v>5815.75</v>
      </c>
      <c r="K43" s="13" t="s">
        <v>14</v>
      </c>
      <c r="L43" s="1" t="s">
        <v>18</v>
      </c>
    </row>
    <row r="44" spans="1:12" x14ac:dyDescent="0.2">
      <c r="A44" s="8" t="s">
        <v>13</v>
      </c>
      <c r="B44" s="9" t="s">
        <v>63</v>
      </c>
      <c r="C44" s="10">
        <v>3136.92</v>
      </c>
      <c r="D44" s="11">
        <v>86.67</v>
      </c>
      <c r="E44" s="10">
        <v>1128.24</v>
      </c>
      <c r="F44" s="10">
        <v>760.03</v>
      </c>
      <c r="G44" s="10">
        <v>15</v>
      </c>
      <c r="H44" s="10">
        <v>5025.1899999999996</v>
      </c>
      <c r="I44" s="10">
        <v>381.74</v>
      </c>
      <c r="J44" s="12">
        <v>5421.93</v>
      </c>
      <c r="K44" s="13" t="s">
        <v>14</v>
      </c>
      <c r="L44" s="1" t="s">
        <v>18</v>
      </c>
    </row>
    <row r="45" spans="1:12" x14ac:dyDescent="0.2">
      <c r="A45" s="8" t="s">
        <v>13</v>
      </c>
      <c r="B45" s="9" t="s">
        <v>64</v>
      </c>
      <c r="C45" s="10">
        <v>5943.37</v>
      </c>
      <c r="D45" s="11">
        <v>86.67</v>
      </c>
      <c r="E45" s="10">
        <v>3168.73</v>
      </c>
      <c r="F45" s="10">
        <v>79.91</v>
      </c>
      <c r="G45" s="10">
        <v>15</v>
      </c>
      <c r="H45" s="10">
        <v>9192.01</v>
      </c>
      <c r="I45" s="10">
        <v>132.21</v>
      </c>
      <c r="J45" s="12">
        <v>9339.2199999999993</v>
      </c>
      <c r="K45" s="13" t="s">
        <v>14</v>
      </c>
      <c r="L45" s="1" t="s">
        <v>19</v>
      </c>
    </row>
    <row r="46" spans="1:12" x14ac:dyDescent="0.2">
      <c r="A46" s="8" t="s">
        <v>13</v>
      </c>
      <c r="B46" s="9" t="s">
        <v>65</v>
      </c>
      <c r="C46" s="10">
        <v>1940.86</v>
      </c>
      <c r="D46" s="11">
        <v>86.67</v>
      </c>
      <c r="E46" s="10">
        <v>702.23</v>
      </c>
      <c r="F46" s="10">
        <v>298.68</v>
      </c>
      <c r="G46" s="10">
        <v>0</v>
      </c>
      <c r="H46" s="10">
        <v>2941.77</v>
      </c>
      <c r="I46" s="10">
        <v>223.14</v>
      </c>
      <c r="J46" s="12">
        <v>3164.91</v>
      </c>
      <c r="K46" s="13" t="s">
        <v>14</v>
      </c>
      <c r="L46" s="1" t="s">
        <v>19</v>
      </c>
    </row>
    <row r="47" spans="1:12" x14ac:dyDescent="0.2">
      <c r="A47" s="8" t="s">
        <v>13</v>
      </c>
      <c r="B47" s="9" t="s">
        <v>66</v>
      </c>
      <c r="C47" s="10">
        <v>3841.47</v>
      </c>
      <c r="D47" s="11">
        <v>86.67</v>
      </c>
      <c r="E47" s="10">
        <v>1559.92</v>
      </c>
      <c r="F47" s="10">
        <v>873.85</v>
      </c>
      <c r="G47" s="10">
        <v>0</v>
      </c>
      <c r="H47" s="10">
        <v>6275.24</v>
      </c>
      <c r="I47" s="10">
        <v>468.67</v>
      </c>
      <c r="J47" s="12">
        <v>6743.91</v>
      </c>
      <c r="K47" s="13" t="s">
        <v>14</v>
      </c>
      <c r="L47" s="1" t="s">
        <v>19</v>
      </c>
    </row>
    <row r="48" spans="1:12" x14ac:dyDescent="0.2">
      <c r="A48" s="8" t="s">
        <v>15</v>
      </c>
      <c r="B48" s="9" t="s">
        <v>67</v>
      </c>
      <c r="C48" s="10">
        <v>699.52</v>
      </c>
      <c r="D48" s="11">
        <v>57.5</v>
      </c>
      <c r="E48" s="10">
        <v>162.97999999999999</v>
      </c>
      <c r="F48" s="10">
        <v>0</v>
      </c>
      <c r="G48" s="10">
        <v>0</v>
      </c>
      <c r="H48" s="10">
        <v>862.5</v>
      </c>
      <c r="I48" s="10">
        <v>112.54</v>
      </c>
      <c r="J48" s="12">
        <v>975.04</v>
      </c>
      <c r="K48" s="13" t="s">
        <v>14</v>
      </c>
      <c r="L48" s="1" t="s">
        <v>19</v>
      </c>
    </row>
    <row r="49" spans="1:12" x14ac:dyDescent="0.2">
      <c r="A49" s="14" t="s">
        <v>16</v>
      </c>
      <c r="B49" s="15" t="s">
        <v>17</v>
      </c>
      <c r="C49" s="16">
        <v>141827.34</v>
      </c>
      <c r="D49" s="17">
        <v>3623.76</v>
      </c>
      <c r="E49" s="16">
        <v>54923.34</v>
      </c>
      <c r="F49" s="16">
        <v>24236.21</v>
      </c>
      <c r="G49" s="16">
        <v>315</v>
      </c>
      <c r="H49" s="16">
        <v>220986.89</v>
      </c>
      <c r="I49" s="16">
        <v>14766.7</v>
      </c>
      <c r="J49" s="16">
        <v>236068.59</v>
      </c>
      <c r="K49" s="18" t="s">
        <v>16</v>
      </c>
      <c r="L49" s="1"/>
    </row>
  </sheetData>
  <autoFilter ref="A4:L49" xr:uid="{1CC756E6-88F7-CC45-BB1D-5E2CD1B00F42}"/>
  <mergeCells count="1">
    <mergeCell ref="A3:K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</sheetPr>
  <dimension ref="A1:X164"/>
  <sheetViews>
    <sheetView workbookViewId="0">
      <selection activeCell="H18" sqref="H18"/>
    </sheetView>
  </sheetViews>
  <sheetFormatPr baseColWidth="10" defaultColWidth="9.1640625" defaultRowHeight="15" x14ac:dyDescent="0.2"/>
  <cols>
    <col min="1" max="1" width="12" style="4" bestFit="1" customWidth="1"/>
    <col min="2" max="2" width="24.33203125" style="4" bestFit="1" customWidth="1"/>
    <col min="3" max="3" width="6.1640625" style="4" bestFit="1" customWidth="1"/>
    <col min="4" max="4" width="15.6640625" style="4" bestFit="1" customWidth="1"/>
    <col min="5" max="5" width="9.1640625" style="4"/>
    <col min="6" max="6" width="13.1640625" style="4" bestFit="1" customWidth="1"/>
    <col min="7" max="7" width="12.1640625" style="4" bestFit="1" customWidth="1"/>
    <col min="8" max="8" width="13.83203125" style="4" bestFit="1" customWidth="1"/>
    <col min="9" max="9" width="15.6640625" style="4" bestFit="1" customWidth="1"/>
    <col min="10" max="10" width="19.6640625" style="4" bestFit="1" customWidth="1"/>
    <col min="11" max="11" width="16" style="4" bestFit="1" customWidth="1"/>
    <col min="12" max="12" width="19" style="4" bestFit="1" customWidth="1"/>
    <col min="13" max="13" width="19.6640625" style="4" bestFit="1" customWidth="1"/>
    <col min="14" max="14" width="12.5" style="4" bestFit="1" customWidth="1"/>
    <col min="15" max="15" width="76.5" style="4" bestFit="1" customWidth="1"/>
    <col min="16" max="16" width="8.5" style="4" bestFit="1" customWidth="1"/>
    <col min="17" max="17" width="11.33203125" style="4" bestFit="1" customWidth="1"/>
    <col min="18" max="18" width="12.1640625" style="4" bestFit="1" customWidth="1"/>
    <col min="19" max="19" width="33.5" style="4" bestFit="1" customWidth="1"/>
    <col min="20" max="20" width="18.5" style="4" bestFit="1" customWidth="1"/>
    <col min="21" max="21" width="14.33203125" style="4" bestFit="1" customWidth="1"/>
    <col min="22" max="22" width="33.5" style="4" bestFit="1" customWidth="1"/>
    <col min="23" max="23" width="6" style="4" bestFit="1" customWidth="1"/>
    <col min="24" max="24" width="32.6640625" style="4" bestFit="1" customWidth="1"/>
    <col min="25" max="16384" width="9.1640625" style="4"/>
  </cols>
  <sheetData>
    <row r="1" spans="1:24" x14ac:dyDescent="0.2">
      <c r="A1" s="4" t="s">
        <v>332</v>
      </c>
      <c r="B1" s="4" t="s">
        <v>2</v>
      </c>
      <c r="C1" s="4" t="s">
        <v>331</v>
      </c>
      <c r="D1" s="20" t="s">
        <v>330</v>
      </c>
      <c r="E1" s="4" t="s">
        <v>329</v>
      </c>
      <c r="F1" s="4" t="s">
        <v>328</v>
      </c>
      <c r="G1" s="4" t="s">
        <v>327</v>
      </c>
      <c r="H1" s="4" t="s">
        <v>326</v>
      </c>
      <c r="I1" s="20" t="s">
        <v>325</v>
      </c>
      <c r="J1" s="4" t="s">
        <v>324</v>
      </c>
      <c r="K1" s="4" t="s">
        <v>323</v>
      </c>
      <c r="L1" s="4" t="s">
        <v>322</v>
      </c>
      <c r="M1" s="4" t="s">
        <v>321</v>
      </c>
      <c r="N1" s="4" t="s">
        <v>320</v>
      </c>
      <c r="O1" s="4" t="s">
        <v>22</v>
      </c>
      <c r="P1" s="4" t="s">
        <v>319</v>
      </c>
      <c r="Q1" s="4" t="s">
        <v>318</v>
      </c>
      <c r="R1" s="4" t="s">
        <v>317</v>
      </c>
      <c r="S1" s="4" t="s">
        <v>316</v>
      </c>
      <c r="T1" s="4" t="s">
        <v>315</v>
      </c>
      <c r="U1" s="4" t="s">
        <v>314</v>
      </c>
      <c r="V1" s="4" t="s">
        <v>313</v>
      </c>
      <c r="W1" s="4" t="s">
        <v>312</v>
      </c>
      <c r="X1" s="20" t="s">
        <v>311</v>
      </c>
    </row>
    <row r="2" spans="1:24" x14ac:dyDescent="0.2">
      <c r="A2" s="4">
        <v>929088569396</v>
      </c>
      <c r="B2" s="4" t="s">
        <v>310</v>
      </c>
      <c r="C2" s="4" t="s">
        <v>309</v>
      </c>
      <c r="D2" s="4" t="s">
        <v>78</v>
      </c>
      <c r="E2" s="4" t="s">
        <v>82</v>
      </c>
      <c r="F2" s="4" t="s">
        <v>76</v>
      </c>
      <c r="H2" s="4" t="s">
        <v>75</v>
      </c>
      <c r="I2" s="4" t="s">
        <v>97</v>
      </c>
      <c r="J2" s="4" t="s">
        <v>152</v>
      </c>
      <c r="O2" s="4" t="s">
        <v>334</v>
      </c>
      <c r="R2" s="4">
        <v>1</v>
      </c>
      <c r="S2" s="4">
        <v>1</v>
      </c>
      <c r="T2" s="4">
        <v>0</v>
      </c>
      <c r="U2" s="4">
        <v>0</v>
      </c>
      <c r="V2" s="4">
        <v>1</v>
      </c>
      <c r="W2" s="4">
        <v>0.09</v>
      </c>
      <c r="X2" s="4">
        <v>1.0900000000000001</v>
      </c>
    </row>
    <row r="3" spans="1:24" x14ac:dyDescent="0.2">
      <c r="A3" s="4">
        <v>929091387444</v>
      </c>
      <c r="B3" s="4" t="s">
        <v>308</v>
      </c>
      <c r="C3" s="4" t="s">
        <v>307</v>
      </c>
      <c r="D3" s="4" t="s">
        <v>78</v>
      </c>
      <c r="E3" s="4" t="s">
        <v>82</v>
      </c>
      <c r="F3" s="4" t="s">
        <v>76</v>
      </c>
      <c r="H3" s="4" t="s">
        <v>75</v>
      </c>
      <c r="I3" s="4" t="s">
        <v>97</v>
      </c>
      <c r="J3" s="4" t="s">
        <v>152</v>
      </c>
      <c r="O3" s="4" t="s">
        <v>334</v>
      </c>
      <c r="R3" s="4">
        <v>1</v>
      </c>
      <c r="S3" s="4">
        <v>1</v>
      </c>
      <c r="T3" s="4">
        <v>0</v>
      </c>
      <c r="U3" s="4">
        <v>0</v>
      </c>
      <c r="V3" s="4">
        <v>1</v>
      </c>
      <c r="W3" s="4">
        <v>0.09</v>
      </c>
      <c r="X3" s="4">
        <v>1.0900000000000001</v>
      </c>
    </row>
    <row r="4" spans="1:24" x14ac:dyDescent="0.2">
      <c r="A4" s="4">
        <v>929092730932</v>
      </c>
      <c r="B4" s="4" t="s">
        <v>306</v>
      </c>
      <c r="C4" s="4" t="s">
        <v>305</v>
      </c>
      <c r="D4" s="4" t="s">
        <v>78</v>
      </c>
      <c r="E4" s="4" t="s">
        <v>82</v>
      </c>
      <c r="F4" s="4" t="s">
        <v>76</v>
      </c>
      <c r="H4" s="4" t="s">
        <v>75</v>
      </c>
      <c r="I4" s="4" t="s">
        <v>97</v>
      </c>
      <c r="J4" s="4" t="s">
        <v>152</v>
      </c>
      <c r="K4" s="4" t="s">
        <v>75</v>
      </c>
      <c r="L4" s="4" t="s">
        <v>97</v>
      </c>
      <c r="M4" s="4" t="s">
        <v>152</v>
      </c>
      <c r="N4" s="4" t="s">
        <v>206</v>
      </c>
      <c r="O4" s="4" t="s">
        <v>334</v>
      </c>
      <c r="R4" s="4">
        <v>1</v>
      </c>
      <c r="S4" s="4">
        <v>1</v>
      </c>
      <c r="T4" s="4">
        <v>0</v>
      </c>
      <c r="U4" s="4">
        <v>0</v>
      </c>
      <c r="V4" s="4">
        <v>1</v>
      </c>
      <c r="W4" s="4">
        <v>0.09</v>
      </c>
      <c r="X4" s="4">
        <v>1.0900000000000001</v>
      </c>
    </row>
    <row r="5" spans="1:24" x14ac:dyDescent="0.2">
      <c r="A5" s="4">
        <v>929093156916</v>
      </c>
      <c r="B5" s="4" t="s">
        <v>304</v>
      </c>
      <c r="C5" s="4" t="s">
        <v>303</v>
      </c>
      <c r="D5" s="4" t="s">
        <v>78</v>
      </c>
      <c r="E5" s="4" t="s">
        <v>82</v>
      </c>
      <c r="F5" s="4" t="s">
        <v>76</v>
      </c>
      <c r="H5" s="4" t="s">
        <v>75</v>
      </c>
      <c r="I5" s="4" t="s">
        <v>97</v>
      </c>
      <c r="J5" s="4" t="s">
        <v>133</v>
      </c>
      <c r="N5" s="4" t="s">
        <v>206</v>
      </c>
      <c r="O5" s="4" t="s">
        <v>334</v>
      </c>
      <c r="R5" s="4">
        <v>1</v>
      </c>
      <c r="S5" s="4">
        <v>1</v>
      </c>
      <c r="T5" s="4">
        <v>0</v>
      </c>
      <c r="U5" s="4">
        <v>0</v>
      </c>
      <c r="V5" s="4">
        <v>1</v>
      </c>
      <c r="W5" s="4">
        <v>7.0000000000000007E-2</v>
      </c>
      <c r="X5" s="4">
        <v>1.07</v>
      </c>
    </row>
    <row r="6" spans="1:24" x14ac:dyDescent="0.2">
      <c r="A6" s="4">
        <v>1199312666676</v>
      </c>
      <c r="B6" s="4" t="s">
        <v>302</v>
      </c>
      <c r="C6" s="4">
        <f>SUMIFS(Sales!S:S,Sales!I:I,'Tab2'!#REF!)</f>
        <v>0</v>
      </c>
      <c r="D6" s="4" t="s">
        <v>78</v>
      </c>
      <c r="E6" s="4" t="s">
        <v>82</v>
      </c>
      <c r="F6" s="4" t="s">
        <v>76</v>
      </c>
      <c r="H6" s="4" t="s">
        <v>75</v>
      </c>
      <c r="I6" s="4" t="s">
        <v>97</v>
      </c>
      <c r="J6" s="4" t="s">
        <v>152</v>
      </c>
      <c r="N6" s="4" t="s">
        <v>206</v>
      </c>
      <c r="O6" s="4" t="s">
        <v>231</v>
      </c>
      <c r="R6" s="4">
        <v>1</v>
      </c>
      <c r="S6" s="4">
        <v>525</v>
      </c>
      <c r="T6" s="4">
        <v>0</v>
      </c>
      <c r="U6" s="4">
        <v>0</v>
      </c>
      <c r="V6" s="4">
        <v>525</v>
      </c>
      <c r="W6" s="4">
        <v>0</v>
      </c>
      <c r="X6" s="4">
        <v>525</v>
      </c>
    </row>
    <row r="7" spans="1:24" x14ac:dyDescent="0.2">
      <c r="A7" s="4">
        <v>1204844298292</v>
      </c>
      <c r="B7" s="4" t="s">
        <v>301</v>
      </c>
      <c r="C7" s="4" t="s">
        <v>300</v>
      </c>
      <c r="D7" s="4" t="s">
        <v>78</v>
      </c>
      <c r="E7" s="4" t="s">
        <v>82</v>
      </c>
      <c r="F7" s="4" t="s">
        <v>76</v>
      </c>
      <c r="H7" s="4" t="s">
        <v>75</v>
      </c>
      <c r="I7" s="4" t="s">
        <v>97</v>
      </c>
      <c r="J7" s="4" t="s">
        <v>152</v>
      </c>
      <c r="K7" s="4" t="s">
        <v>75</v>
      </c>
      <c r="L7" s="4" t="s">
        <v>97</v>
      </c>
      <c r="M7" s="4" t="s">
        <v>152</v>
      </c>
      <c r="N7" s="4" t="s">
        <v>206</v>
      </c>
      <c r="O7" s="4" t="s">
        <v>231</v>
      </c>
      <c r="R7" s="4">
        <v>1</v>
      </c>
      <c r="S7" s="4">
        <v>525</v>
      </c>
      <c r="T7" s="4">
        <v>0</v>
      </c>
      <c r="U7" s="4">
        <v>0</v>
      </c>
      <c r="V7" s="4">
        <v>525</v>
      </c>
      <c r="W7" s="4">
        <v>0</v>
      </c>
      <c r="X7" s="4">
        <v>525</v>
      </c>
    </row>
    <row r="8" spans="1:24" x14ac:dyDescent="0.2">
      <c r="A8" s="4">
        <v>1206451208244</v>
      </c>
      <c r="B8" s="4" t="s">
        <v>299</v>
      </c>
      <c r="C8" s="4" t="s">
        <v>298</v>
      </c>
      <c r="D8" s="4" t="s">
        <v>78</v>
      </c>
      <c r="E8" s="4" t="s">
        <v>82</v>
      </c>
      <c r="F8" s="4" t="s">
        <v>76</v>
      </c>
      <c r="H8" s="4" t="s">
        <v>75</v>
      </c>
      <c r="I8" s="4" t="s">
        <v>176</v>
      </c>
      <c r="J8" s="4" t="s">
        <v>175</v>
      </c>
      <c r="K8" s="4" t="s">
        <v>75</v>
      </c>
      <c r="L8" s="4" t="s">
        <v>176</v>
      </c>
      <c r="M8" s="4" t="s">
        <v>175</v>
      </c>
      <c r="N8" s="4" t="s">
        <v>107</v>
      </c>
      <c r="O8" s="4" t="s">
        <v>335</v>
      </c>
      <c r="R8" s="4">
        <v>1</v>
      </c>
      <c r="S8" s="4">
        <v>25</v>
      </c>
      <c r="T8" s="4">
        <v>0</v>
      </c>
      <c r="U8" s="4">
        <v>0</v>
      </c>
      <c r="V8" s="4">
        <v>25</v>
      </c>
      <c r="W8" s="4">
        <v>0</v>
      </c>
      <c r="X8" s="4">
        <v>25</v>
      </c>
    </row>
    <row r="9" spans="1:24" x14ac:dyDescent="0.2">
      <c r="A9" s="4">
        <v>1206451241012</v>
      </c>
      <c r="B9" s="4" t="s">
        <v>299</v>
      </c>
      <c r="C9" s="4" t="s">
        <v>298</v>
      </c>
      <c r="D9" s="4" t="s">
        <v>81</v>
      </c>
      <c r="E9" s="4" t="s">
        <v>82</v>
      </c>
      <c r="F9" s="4" t="s">
        <v>76</v>
      </c>
      <c r="H9" s="4" t="s">
        <v>75</v>
      </c>
      <c r="I9" s="4" t="s">
        <v>176</v>
      </c>
      <c r="J9" s="4" t="s">
        <v>175</v>
      </c>
      <c r="K9" s="4" t="s">
        <v>75</v>
      </c>
      <c r="L9" s="4" t="s">
        <v>176</v>
      </c>
      <c r="M9" s="4" t="s">
        <v>175</v>
      </c>
      <c r="R9" s="4">
        <v>0</v>
      </c>
      <c r="S9" s="4">
        <v>2.66</v>
      </c>
      <c r="T9" s="4">
        <v>0</v>
      </c>
      <c r="U9" s="4">
        <v>0</v>
      </c>
      <c r="V9" s="4">
        <v>2.66</v>
      </c>
      <c r="W9" s="4">
        <v>0</v>
      </c>
      <c r="X9" s="4">
        <v>2.66</v>
      </c>
    </row>
    <row r="10" spans="1:24" x14ac:dyDescent="0.2">
      <c r="A10" s="4">
        <v>1206565601332</v>
      </c>
      <c r="B10" s="4" t="s">
        <v>297</v>
      </c>
      <c r="C10" s="4" t="s">
        <v>296</v>
      </c>
      <c r="D10" s="4" t="s">
        <v>81</v>
      </c>
      <c r="E10" s="4" t="s">
        <v>82</v>
      </c>
      <c r="F10" s="4" t="s">
        <v>76</v>
      </c>
      <c r="H10" s="4" t="s">
        <v>75</v>
      </c>
      <c r="I10" s="4" t="s">
        <v>187</v>
      </c>
      <c r="J10" s="4" t="s">
        <v>295</v>
      </c>
      <c r="K10" s="4" t="s">
        <v>75</v>
      </c>
      <c r="L10" s="4" t="s">
        <v>187</v>
      </c>
      <c r="M10" s="4" t="s">
        <v>295</v>
      </c>
      <c r="R10" s="4">
        <v>0</v>
      </c>
      <c r="S10" s="4">
        <v>1.63</v>
      </c>
      <c r="T10" s="4">
        <v>0</v>
      </c>
      <c r="U10" s="4">
        <v>0</v>
      </c>
      <c r="V10" s="4">
        <v>1.63</v>
      </c>
      <c r="W10" s="4">
        <v>0</v>
      </c>
      <c r="X10" s="4">
        <v>1.63</v>
      </c>
    </row>
    <row r="11" spans="1:24" x14ac:dyDescent="0.2">
      <c r="A11" s="4">
        <v>1206565568564</v>
      </c>
      <c r="B11" s="4" t="s">
        <v>297</v>
      </c>
      <c r="C11" s="4" t="s">
        <v>296</v>
      </c>
      <c r="D11" s="4" t="s">
        <v>78</v>
      </c>
      <c r="E11" s="4" t="s">
        <v>82</v>
      </c>
      <c r="F11" s="4" t="s">
        <v>76</v>
      </c>
      <c r="H11" s="4" t="s">
        <v>75</v>
      </c>
      <c r="I11" s="4" t="s">
        <v>187</v>
      </c>
      <c r="J11" s="4" t="s">
        <v>295</v>
      </c>
      <c r="K11" s="4" t="s">
        <v>75</v>
      </c>
      <c r="L11" s="4" t="s">
        <v>187</v>
      </c>
      <c r="M11" s="4" t="s">
        <v>295</v>
      </c>
      <c r="N11" s="4" t="s">
        <v>107</v>
      </c>
      <c r="O11" s="4" t="s">
        <v>335</v>
      </c>
      <c r="P11" s="4" t="s">
        <v>228</v>
      </c>
      <c r="R11" s="4">
        <v>1</v>
      </c>
      <c r="S11" s="4">
        <v>25</v>
      </c>
      <c r="T11" s="4">
        <v>0</v>
      </c>
      <c r="U11" s="4">
        <v>0</v>
      </c>
      <c r="V11" s="4">
        <v>25</v>
      </c>
      <c r="W11" s="4">
        <v>0</v>
      </c>
      <c r="X11" s="4">
        <v>25</v>
      </c>
    </row>
    <row r="12" spans="1:24" x14ac:dyDescent="0.2">
      <c r="A12" s="4">
        <v>1206580674612</v>
      </c>
      <c r="B12" s="4" t="s">
        <v>294</v>
      </c>
      <c r="C12" s="4" t="s">
        <v>293</v>
      </c>
      <c r="D12" s="4" t="s">
        <v>81</v>
      </c>
      <c r="E12" s="4" t="s">
        <v>82</v>
      </c>
      <c r="F12" s="4" t="s">
        <v>76</v>
      </c>
      <c r="H12" s="4" t="s">
        <v>75</v>
      </c>
      <c r="I12" s="4" t="s">
        <v>97</v>
      </c>
      <c r="J12" s="4" t="s">
        <v>152</v>
      </c>
      <c r="K12" s="4" t="s">
        <v>75</v>
      </c>
      <c r="L12" s="4" t="s">
        <v>97</v>
      </c>
      <c r="M12" s="4" t="s">
        <v>152</v>
      </c>
      <c r="R12" s="4">
        <v>0</v>
      </c>
      <c r="S12" s="4">
        <v>1.63</v>
      </c>
      <c r="T12" s="4">
        <v>0</v>
      </c>
      <c r="U12" s="4">
        <v>0</v>
      </c>
      <c r="V12" s="4">
        <v>1.63</v>
      </c>
      <c r="W12" s="4">
        <v>0</v>
      </c>
      <c r="X12" s="4">
        <v>1.63</v>
      </c>
    </row>
    <row r="13" spans="1:24" x14ac:dyDescent="0.2">
      <c r="A13" s="4">
        <v>1206705520692</v>
      </c>
      <c r="B13" s="4" t="s">
        <v>292</v>
      </c>
      <c r="C13" s="4" t="s">
        <v>291</v>
      </c>
      <c r="D13" s="4" t="s">
        <v>78</v>
      </c>
      <c r="E13" s="4" t="s">
        <v>82</v>
      </c>
      <c r="F13" s="4" t="s">
        <v>76</v>
      </c>
      <c r="H13" s="4" t="s">
        <v>75</v>
      </c>
      <c r="I13" s="4" t="s">
        <v>97</v>
      </c>
      <c r="J13" s="4" t="s">
        <v>290</v>
      </c>
      <c r="K13" s="4" t="s">
        <v>75</v>
      </c>
      <c r="L13" s="4" t="s">
        <v>97</v>
      </c>
      <c r="M13" s="4" t="s">
        <v>290</v>
      </c>
      <c r="N13" s="4" t="s">
        <v>107</v>
      </c>
      <c r="O13" s="4" t="s">
        <v>335</v>
      </c>
      <c r="P13" s="4" t="s">
        <v>228</v>
      </c>
      <c r="R13" s="4">
        <v>1</v>
      </c>
      <c r="S13" s="4">
        <v>25</v>
      </c>
      <c r="T13" s="4">
        <v>0</v>
      </c>
      <c r="U13" s="4">
        <v>0</v>
      </c>
      <c r="V13" s="4">
        <v>25</v>
      </c>
      <c r="W13" s="4">
        <v>1.82</v>
      </c>
      <c r="X13" s="4">
        <v>26.82</v>
      </c>
    </row>
    <row r="14" spans="1:24" x14ac:dyDescent="0.2">
      <c r="A14" s="4">
        <v>1206705651764</v>
      </c>
      <c r="B14" s="4" t="s">
        <v>292</v>
      </c>
      <c r="C14" s="4" t="s">
        <v>291</v>
      </c>
      <c r="D14" s="4" t="s">
        <v>81</v>
      </c>
      <c r="E14" s="4" t="s">
        <v>82</v>
      </c>
      <c r="F14" s="4" t="s">
        <v>76</v>
      </c>
      <c r="H14" s="4" t="s">
        <v>75</v>
      </c>
      <c r="I14" s="4" t="s">
        <v>97</v>
      </c>
      <c r="J14" s="4" t="s">
        <v>290</v>
      </c>
      <c r="K14" s="4" t="s">
        <v>75</v>
      </c>
      <c r="L14" s="4" t="s">
        <v>97</v>
      </c>
      <c r="M14" s="4" t="s">
        <v>290</v>
      </c>
      <c r="R14" s="4">
        <v>0</v>
      </c>
      <c r="S14" s="4">
        <v>4.9400000000000004</v>
      </c>
      <c r="T14" s="4">
        <v>0</v>
      </c>
      <c r="U14" s="4">
        <v>0</v>
      </c>
      <c r="V14" s="4">
        <v>4.9400000000000004</v>
      </c>
      <c r="W14" s="4">
        <v>0</v>
      </c>
      <c r="X14" s="4">
        <v>4.9400000000000004</v>
      </c>
    </row>
    <row r="15" spans="1:24" x14ac:dyDescent="0.2">
      <c r="A15" s="4">
        <v>1206705553460</v>
      </c>
      <c r="B15" s="4" t="s">
        <v>292</v>
      </c>
      <c r="C15" s="4" t="s">
        <v>291</v>
      </c>
      <c r="D15" s="4" t="s">
        <v>78</v>
      </c>
      <c r="E15" s="4" t="s">
        <v>82</v>
      </c>
      <c r="F15" s="4" t="s">
        <v>76</v>
      </c>
      <c r="H15" s="4" t="s">
        <v>75</v>
      </c>
      <c r="I15" s="4" t="s">
        <v>97</v>
      </c>
      <c r="J15" s="4" t="s">
        <v>290</v>
      </c>
      <c r="K15" s="4" t="s">
        <v>75</v>
      </c>
      <c r="L15" s="4" t="s">
        <v>97</v>
      </c>
      <c r="M15" s="4" t="s">
        <v>290</v>
      </c>
      <c r="N15" s="4" t="s">
        <v>107</v>
      </c>
      <c r="O15" s="4" t="s">
        <v>336</v>
      </c>
      <c r="P15" s="4" t="s">
        <v>200</v>
      </c>
      <c r="R15" s="4">
        <v>1</v>
      </c>
      <c r="S15" s="4">
        <v>25</v>
      </c>
      <c r="T15" s="4">
        <v>0</v>
      </c>
      <c r="U15" s="4">
        <v>0</v>
      </c>
      <c r="V15" s="4">
        <v>25</v>
      </c>
      <c r="W15" s="4">
        <v>1.81</v>
      </c>
      <c r="X15" s="4">
        <v>26.81</v>
      </c>
    </row>
    <row r="16" spans="1:24" x14ac:dyDescent="0.2">
      <c r="A16" s="4">
        <v>1206705618996</v>
      </c>
      <c r="B16" s="4" t="s">
        <v>292</v>
      </c>
      <c r="C16" s="4" t="s">
        <v>291</v>
      </c>
      <c r="D16" s="4" t="s">
        <v>78</v>
      </c>
      <c r="E16" s="4" t="s">
        <v>82</v>
      </c>
      <c r="F16" s="4" t="s">
        <v>76</v>
      </c>
      <c r="H16" s="4" t="s">
        <v>75</v>
      </c>
      <c r="I16" s="4" t="s">
        <v>97</v>
      </c>
      <c r="J16" s="4" t="s">
        <v>290</v>
      </c>
      <c r="K16" s="4" t="s">
        <v>75</v>
      </c>
      <c r="L16" s="4" t="s">
        <v>97</v>
      </c>
      <c r="M16" s="4" t="s">
        <v>290</v>
      </c>
      <c r="N16" s="4" t="s">
        <v>107</v>
      </c>
      <c r="O16" s="4" t="s">
        <v>336</v>
      </c>
      <c r="P16" s="4" t="s">
        <v>106</v>
      </c>
      <c r="R16" s="4">
        <v>1</v>
      </c>
      <c r="S16" s="4">
        <v>25</v>
      </c>
      <c r="T16" s="4">
        <v>0</v>
      </c>
      <c r="U16" s="4">
        <v>0</v>
      </c>
      <c r="V16" s="4">
        <v>25</v>
      </c>
      <c r="W16" s="4">
        <v>1.81</v>
      </c>
      <c r="X16" s="4">
        <v>26.81</v>
      </c>
    </row>
    <row r="17" spans="1:24" x14ac:dyDescent="0.2">
      <c r="A17" s="4">
        <v>1206705586228</v>
      </c>
      <c r="B17" s="4" t="s">
        <v>292</v>
      </c>
      <c r="C17" s="4" t="s">
        <v>291</v>
      </c>
      <c r="D17" s="4" t="s">
        <v>78</v>
      </c>
      <c r="E17" s="4" t="s">
        <v>82</v>
      </c>
      <c r="F17" s="4" t="s">
        <v>76</v>
      </c>
      <c r="H17" s="4" t="s">
        <v>75</v>
      </c>
      <c r="I17" s="4" t="s">
        <v>97</v>
      </c>
      <c r="J17" s="4" t="s">
        <v>290</v>
      </c>
      <c r="K17" s="4" t="s">
        <v>75</v>
      </c>
      <c r="L17" s="4" t="s">
        <v>97</v>
      </c>
      <c r="M17" s="4" t="s">
        <v>290</v>
      </c>
      <c r="N17" s="4" t="s">
        <v>107</v>
      </c>
      <c r="O17" s="4" t="s">
        <v>336</v>
      </c>
      <c r="P17" s="4" t="s">
        <v>123</v>
      </c>
      <c r="R17" s="4">
        <v>1</v>
      </c>
      <c r="S17" s="4">
        <v>25</v>
      </c>
      <c r="T17" s="4">
        <v>0</v>
      </c>
      <c r="U17" s="4">
        <v>0</v>
      </c>
      <c r="V17" s="4">
        <v>25</v>
      </c>
      <c r="W17" s="4">
        <v>1.81</v>
      </c>
      <c r="X17" s="4">
        <v>26.81</v>
      </c>
    </row>
    <row r="18" spans="1:24" x14ac:dyDescent="0.2">
      <c r="A18" s="4">
        <v>1206792749108</v>
      </c>
      <c r="B18" s="4" t="s">
        <v>289</v>
      </c>
      <c r="C18" s="4" t="s">
        <v>288</v>
      </c>
      <c r="D18" s="4" t="s">
        <v>78</v>
      </c>
      <c r="E18" s="4" t="s">
        <v>82</v>
      </c>
      <c r="F18" s="4" t="s">
        <v>76</v>
      </c>
      <c r="H18" s="4" t="s">
        <v>75</v>
      </c>
      <c r="I18" s="4" t="s">
        <v>97</v>
      </c>
      <c r="J18" s="4" t="s">
        <v>287</v>
      </c>
      <c r="K18" s="4" t="s">
        <v>75</v>
      </c>
      <c r="L18" s="4" t="s">
        <v>97</v>
      </c>
      <c r="M18" s="4" t="s">
        <v>287</v>
      </c>
      <c r="N18" s="4" t="s">
        <v>107</v>
      </c>
      <c r="O18" s="4" t="s">
        <v>337</v>
      </c>
      <c r="P18" s="4" t="s">
        <v>123</v>
      </c>
      <c r="R18" s="4">
        <v>1</v>
      </c>
      <c r="S18" s="4">
        <v>30</v>
      </c>
      <c r="T18" s="4">
        <v>0</v>
      </c>
      <c r="U18" s="4">
        <v>0</v>
      </c>
      <c r="V18" s="4">
        <v>30</v>
      </c>
      <c r="W18" s="4">
        <v>2.86</v>
      </c>
      <c r="X18" s="4">
        <v>32.86</v>
      </c>
    </row>
    <row r="19" spans="1:24" x14ac:dyDescent="0.2">
      <c r="A19" s="4">
        <v>1206792781876</v>
      </c>
      <c r="B19" s="4" t="s">
        <v>289</v>
      </c>
      <c r="C19" s="4" t="s">
        <v>288</v>
      </c>
      <c r="D19" s="4" t="s">
        <v>81</v>
      </c>
      <c r="E19" s="4" t="s">
        <v>82</v>
      </c>
      <c r="F19" s="4" t="s">
        <v>76</v>
      </c>
      <c r="H19" s="4" t="s">
        <v>75</v>
      </c>
      <c r="I19" s="4" t="s">
        <v>97</v>
      </c>
      <c r="J19" s="4" t="s">
        <v>287</v>
      </c>
      <c r="K19" s="4" t="s">
        <v>75</v>
      </c>
      <c r="L19" s="4" t="s">
        <v>97</v>
      </c>
      <c r="M19" s="4" t="s">
        <v>287</v>
      </c>
      <c r="R19" s="4">
        <v>0</v>
      </c>
      <c r="S19" s="4">
        <v>6.89</v>
      </c>
      <c r="T19" s="4">
        <v>0</v>
      </c>
      <c r="U19" s="4">
        <v>0</v>
      </c>
      <c r="V19" s="4">
        <v>6.89</v>
      </c>
      <c r="W19" s="4">
        <v>0</v>
      </c>
      <c r="X19" s="4">
        <v>6.89</v>
      </c>
    </row>
    <row r="20" spans="1:24" x14ac:dyDescent="0.2">
      <c r="A20" s="4">
        <v>1206792716340</v>
      </c>
      <c r="B20" s="4" t="s">
        <v>289</v>
      </c>
      <c r="C20" s="4" t="s">
        <v>288</v>
      </c>
      <c r="D20" s="4" t="s">
        <v>78</v>
      </c>
      <c r="E20" s="4" t="s">
        <v>82</v>
      </c>
      <c r="F20" s="4" t="s">
        <v>76</v>
      </c>
      <c r="H20" s="4" t="s">
        <v>75</v>
      </c>
      <c r="I20" s="4" t="s">
        <v>97</v>
      </c>
      <c r="J20" s="4" t="s">
        <v>287</v>
      </c>
      <c r="K20" s="4" t="s">
        <v>75</v>
      </c>
      <c r="L20" s="4" t="s">
        <v>97</v>
      </c>
      <c r="M20" s="4" t="s">
        <v>287</v>
      </c>
      <c r="N20" s="4" t="s">
        <v>107</v>
      </c>
      <c r="O20" s="4" t="s">
        <v>336</v>
      </c>
      <c r="P20" s="4" t="s">
        <v>123</v>
      </c>
      <c r="R20" s="4">
        <v>3</v>
      </c>
      <c r="S20" s="4">
        <v>75</v>
      </c>
      <c r="T20" s="4">
        <v>0</v>
      </c>
      <c r="U20" s="4">
        <v>0</v>
      </c>
      <c r="V20" s="4">
        <v>75</v>
      </c>
      <c r="W20" s="4">
        <v>7.13</v>
      </c>
      <c r="X20" s="4">
        <v>82.13</v>
      </c>
    </row>
    <row r="21" spans="1:24" x14ac:dyDescent="0.2">
      <c r="A21" s="4">
        <v>1206792683572</v>
      </c>
      <c r="B21" s="4" t="s">
        <v>289</v>
      </c>
      <c r="C21" s="4" t="s">
        <v>288</v>
      </c>
      <c r="D21" s="4" t="s">
        <v>78</v>
      </c>
      <c r="E21" s="4" t="s">
        <v>82</v>
      </c>
      <c r="F21" s="4" t="s">
        <v>76</v>
      </c>
      <c r="H21" s="4" t="s">
        <v>75</v>
      </c>
      <c r="I21" s="4" t="s">
        <v>97</v>
      </c>
      <c r="J21" s="4" t="s">
        <v>287</v>
      </c>
      <c r="K21" s="4" t="s">
        <v>75</v>
      </c>
      <c r="L21" s="4" t="s">
        <v>97</v>
      </c>
      <c r="M21" s="4" t="s">
        <v>287</v>
      </c>
      <c r="N21" s="4" t="s">
        <v>107</v>
      </c>
      <c r="O21" s="4" t="s">
        <v>336</v>
      </c>
      <c r="P21" s="4" t="s">
        <v>200</v>
      </c>
      <c r="R21" s="4">
        <v>2</v>
      </c>
      <c r="S21" s="4">
        <v>50</v>
      </c>
      <c r="T21" s="4">
        <v>0</v>
      </c>
      <c r="U21" s="4">
        <v>0</v>
      </c>
      <c r="V21" s="4">
        <v>50</v>
      </c>
      <c r="W21" s="4">
        <v>4.74</v>
      </c>
      <c r="X21" s="4">
        <v>54.74</v>
      </c>
    </row>
    <row r="22" spans="1:24" x14ac:dyDescent="0.2">
      <c r="A22" s="4">
        <v>1206806773812</v>
      </c>
      <c r="B22" s="4" t="s">
        <v>286</v>
      </c>
      <c r="C22" s="4" t="s">
        <v>285</v>
      </c>
      <c r="D22" s="4" t="s">
        <v>81</v>
      </c>
      <c r="E22" s="4" t="s">
        <v>82</v>
      </c>
      <c r="F22" s="4" t="s">
        <v>76</v>
      </c>
      <c r="H22" s="4" t="s">
        <v>75</v>
      </c>
      <c r="I22" s="4" t="s">
        <v>97</v>
      </c>
      <c r="J22" s="4" t="s">
        <v>152</v>
      </c>
      <c r="K22" s="4" t="s">
        <v>75</v>
      </c>
      <c r="L22" s="4" t="s">
        <v>97</v>
      </c>
      <c r="M22" s="4" t="s">
        <v>152</v>
      </c>
      <c r="R22" s="4">
        <v>0</v>
      </c>
      <c r="S22" s="4">
        <v>2.0499999999999998</v>
      </c>
      <c r="T22" s="4">
        <v>0</v>
      </c>
      <c r="U22" s="4">
        <v>0</v>
      </c>
      <c r="V22" s="4">
        <v>2.0499999999999998</v>
      </c>
      <c r="W22" s="4">
        <v>0</v>
      </c>
      <c r="X22" s="4">
        <v>2.0499999999999998</v>
      </c>
    </row>
    <row r="23" spans="1:24" x14ac:dyDescent="0.2">
      <c r="A23" s="4">
        <v>1206806741044</v>
      </c>
      <c r="B23" s="4" t="s">
        <v>286</v>
      </c>
      <c r="C23" s="4" t="s">
        <v>285</v>
      </c>
      <c r="D23" s="4" t="s">
        <v>78</v>
      </c>
      <c r="E23" s="4" t="s">
        <v>82</v>
      </c>
      <c r="F23" s="4" t="s">
        <v>76</v>
      </c>
      <c r="H23" s="4" t="s">
        <v>75</v>
      </c>
      <c r="I23" s="4" t="s">
        <v>97</v>
      </c>
      <c r="J23" s="4" t="s">
        <v>152</v>
      </c>
      <c r="K23" s="4" t="s">
        <v>75</v>
      </c>
      <c r="L23" s="4" t="s">
        <v>97</v>
      </c>
      <c r="M23" s="4" t="s">
        <v>152</v>
      </c>
      <c r="N23" s="4" t="s">
        <v>107</v>
      </c>
      <c r="O23" s="4" t="s">
        <v>337</v>
      </c>
      <c r="P23" s="4" t="s">
        <v>123</v>
      </c>
      <c r="R23" s="4">
        <v>1</v>
      </c>
      <c r="S23" s="4">
        <v>30</v>
      </c>
      <c r="T23" s="4">
        <v>0</v>
      </c>
      <c r="U23" s="4">
        <v>0</v>
      </c>
      <c r="V23" s="4">
        <v>30</v>
      </c>
      <c r="W23" s="4">
        <v>2.86</v>
      </c>
      <c r="X23" s="4">
        <v>32.86</v>
      </c>
    </row>
    <row r="24" spans="1:24" x14ac:dyDescent="0.2">
      <c r="A24" s="4">
        <v>1206811426868</v>
      </c>
      <c r="B24" s="4" t="s">
        <v>284</v>
      </c>
      <c r="C24" s="4" t="s">
        <v>283</v>
      </c>
      <c r="D24" s="4" t="s">
        <v>78</v>
      </c>
      <c r="E24" s="4" t="s">
        <v>82</v>
      </c>
      <c r="F24" s="4" t="s">
        <v>76</v>
      </c>
      <c r="H24" s="4" t="s">
        <v>75</v>
      </c>
      <c r="I24" s="4" t="s">
        <v>97</v>
      </c>
      <c r="J24" s="4" t="s">
        <v>152</v>
      </c>
      <c r="K24" s="4" t="s">
        <v>75</v>
      </c>
      <c r="L24" s="4" t="s">
        <v>97</v>
      </c>
      <c r="M24" s="4" t="s">
        <v>152</v>
      </c>
      <c r="N24" s="4" t="s">
        <v>107</v>
      </c>
      <c r="O24" s="4" t="s">
        <v>337</v>
      </c>
      <c r="P24" s="4" t="s">
        <v>228</v>
      </c>
      <c r="R24" s="4">
        <v>1</v>
      </c>
      <c r="S24" s="4">
        <v>30</v>
      </c>
      <c r="T24" s="4">
        <v>0</v>
      </c>
      <c r="U24" s="4">
        <v>0</v>
      </c>
      <c r="V24" s="4">
        <v>30</v>
      </c>
      <c r="W24" s="4">
        <v>2.86</v>
      </c>
      <c r="X24" s="4">
        <v>32.86</v>
      </c>
    </row>
    <row r="25" spans="1:24" x14ac:dyDescent="0.2">
      <c r="A25" s="4">
        <v>1206811459636</v>
      </c>
      <c r="B25" s="4" t="s">
        <v>284</v>
      </c>
      <c r="C25" s="4" t="s">
        <v>283</v>
      </c>
      <c r="D25" s="4" t="s">
        <v>78</v>
      </c>
      <c r="E25" s="4" t="s">
        <v>82</v>
      </c>
      <c r="F25" s="4" t="s">
        <v>76</v>
      </c>
      <c r="H25" s="4" t="s">
        <v>75</v>
      </c>
      <c r="I25" s="4" t="s">
        <v>97</v>
      </c>
      <c r="J25" s="4" t="s">
        <v>152</v>
      </c>
      <c r="K25" s="4" t="s">
        <v>75</v>
      </c>
      <c r="L25" s="4" t="s">
        <v>97</v>
      </c>
      <c r="M25" s="4" t="s">
        <v>152</v>
      </c>
      <c r="N25" s="4" t="s">
        <v>107</v>
      </c>
      <c r="O25" s="4" t="s">
        <v>336</v>
      </c>
      <c r="P25" s="4" t="s">
        <v>106</v>
      </c>
      <c r="R25" s="4">
        <v>1</v>
      </c>
      <c r="S25" s="4">
        <v>25</v>
      </c>
      <c r="T25" s="4">
        <v>0</v>
      </c>
      <c r="U25" s="4">
        <v>0</v>
      </c>
      <c r="V25" s="4">
        <v>25</v>
      </c>
      <c r="W25" s="4">
        <v>2.37</v>
      </c>
      <c r="X25" s="4">
        <v>27.37</v>
      </c>
    </row>
    <row r="26" spans="1:24" x14ac:dyDescent="0.2">
      <c r="A26" s="4">
        <v>1206811492404</v>
      </c>
      <c r="B26" s="4" t="s">
        <v>284</v>
      </c>
      <c r="C26" s="4" t="s">
        <v>283</v>
      </c>
      <c r="D26" s="4" t="s">
        <v>81</v>
      </c>
      <c r="E26" s="4" t="s">
        <v>82</v>
      </c>
      <c r="F26" s="4" t="s">
        <v>76</v>
      </c>
      <c r="H26" s="4" t="s">
        <v>75</v>
      </c>
      <c r="I26" s="4" t="s">
        <v>97</v>
      </c>
      <c r="J26" s="4" t="s">
        <v>152</v>
      </c>
      <c r="K26" s="4" t="s">
        <v>75</v>
      </c>
      <c r="L26" s="4" t="s">
        <v>97</v>
      </c>
      <c r="M26" s="4" t="s">
        <v>152</v>
      </c>
      <c r="R26" s="4">
        <v>0</v>
      </c>
      <c r="S26" s="4">
        <v>2.89</v>
      </c>
      <c r="T26" s="4">
        <v>0</v>
      </c>
      <c r="U26" s="4">
        <v>0</v>
      </c>
      <c r="V26" s="4">
        <v>2.89</v>
      </c>
      <c r="W26" s="4">
        <v>0</v>
      </c>
      <c r="X26" s="4">
        <v>2.89</v>
      </c>
    </row>
    <row r="27" spans="1:24" x14ac:dyDescent="0.2">
      <c r="A27" s="4">
        <v>1206952558644</v>
      </c>
      <c r="B27" s="4" t="s">
        <v>282</v>
      </c>
      <c r="C27" s="4" t="s">
        <v>281</v>
      </c>
      <c r="D27" s="4" t="s">
        <v>81</v>
      </c>
      <c r="E27" s="4" t="s">
        <v>82</v>
      </c>
      <c r="F27" s="4" t="s">
        <v>76</v>
      </c>
      <c r="H27" s="4" t="s">
        <v>75</v>
      </c>
      <c r="I27" s="4" t="s">
        <v>280</v>
      </c>
      <c r="J27" s="4" t="s">
        <v>279</v>
      </c>
      <c r="K27" s="4" t="s">
        <v>75</v>
      </c>
      <c r="L27" s="4" t="s">
        <v>280</v>
      </c>
      <c r="M27" s="4" t="s">
        <v>279</v>
      </c>
      <c r="R27" s="4">
        <v>0</v>
      </c>
      <c r="S27" s="4">
        <v>2.0499999999999998</v>
      </c>
      <c r="T27" s="4">
        <v>0</v>
      </c>
      <c r="U27" s="4">
        <v>0</v>
      </c>
      <c r="V27" s="4">
        <v>2.0499999999999998</v>
      </c>
      <c r="W27" s="4">
        <v>0</v>
      </c>
      <c r="X27" s="4">
        <v>2.0499999999999998</v>
      </c>
    </row>
    <row r="28" spans="1:24" x14ac:dyDescent="0.2">
      <c r="A28" s="4">
        <v>1206952525876</v>
      </c>
      <c r="B28" s="4" t="s">
        <v>282</v>
      </c>
      <c r="C28" s="4" t="s">
        <v>281</v>
      </c>
      <c r="D28" s="4" t="s">
        <v>78</v>
      </c>
      <c r="E28" s="4" t="s">
        <v>82</v>
      </c>
      <c r="F28" s="4" t="s">
        <v>76</v>
      </c>
      <c r="H28" s="4" t="s">
        <v>75</v>
      </c>
      <c r="I28" s="4" t="s">
        <v>280</v>
      </c>
      <c r="J28" s="4" t="s">
        <v>279</v>
      </c>
      <c r="K28" s="4" t="s">
        <v>75</v>
      </c>
      <c r="L28" s="4" t="s">
        <v>280</v>
      </c>
      <c r="M28" s="4" t="s">
        <v>279</v>
      </c>
      <c r="N28" s="4" t="s">
        <v>107</v>
      </c>
      <c r="O28" s="4" t="s">
        <v>338</v>
      </c>
      <c r="P28" s="4" t="s">
        <v>106</v>
      </c>
      <c r="R28" s="4">
        <v>1</v>
      </c>
      <c r="S28" s="4">
        <v>30</v>
      </c>
      <c r="T28" s="4">
        <v>0</v>
      </c>
      <c r="U28" s="4">
        <v>0</v>
      </c>
      <c r="V28" s="4">
        <v>30</v>
      </c>
      <c r="W28" s="4">
        <v>0</v>
      </c>
      <c r="X28" s="4">
        <v>30</v>
      </c>
    </row>
    <row r="29" spans="1:24" x14ac:dyDescent="0.2">
      <c r="A29" s="4">
        <v>1207152869428</v>
      </c>
      <c r="B29" s="4" t="s">
        <v>278</v>
      </c>
      <c r="C29" s="4" t="s">
        <v>277</v>
      </c>
      <c r="D29" s="4" t="s">
        <v>78</v>
      </c>
      <c r="E29" s="4" t="s">
        <v>82</v>
      </c>
      <c r="F29" s="4" t="s">
        <v>76</v>
      </c>
      <c r="H29" s="4" t="s">
        <v>75</v>
      </c>
      <c r="I29" s="4" t="s">
        <v>145</v>
      </c>
      <c r="J29" s="4" t="s">
        <v>276</v>
      </c>
      <c r="K29" s="4" t="s">
        <v>75</v>
      </c>
      <c r="L29" s="4" t="s">
        <v>145</v>
      </c>
      <c r="M29" s="4" t="s">
        <v>276</v>
      </c>
      <c r="N29" s="4" t="s">
        <v>107</v>
      </c>
      <c r="O29" s="4" t="s">
        <v>338</v>
      </c>
      <c r="P29" s="4" t="s">
        <v>106</v>
      </c>
      <c r="R29" s="4">
        <v>1</v>
      </c>
      <c r="S29" s="4">
        <v>30</v>
      </c>
      <c r="T29" s="4">
        <v>0</v>
      </c>
      <c r="U29" s="4">
        <v>0</v>
      </c>
      <c r="V29" s="4">
        <v>30</v>
      </c>
      <c r="W29" s="4">
        <v>0</v>
      </c>
      <c r="X29" s="4">
        <v>30</v>
      </c>
    </row>
    <row r="30" spans="1:24" x14ac:dyDescent="0.2">
      <c r="A30" s="4">
        <v>1208914378804</v>
      </c>
      <c r="B30" s="4" t="s">
        <v>275</v>
      </c>
      <c r="C30" s="4" t="s">
        <v>274</v>
      </c>
      <c r="D30" s="4" t="s">
        <v>81</v>
      </c>
      <c r="E30" s="4" t="s">
        <v>82</v>
      </c>
      <c r="F30" s="4" t="s">
        <v>76</v>
      </c>
      <c r="H30" s="4" t="s">
        <v>75</v>
      </c>
      <c r="I30" s="4" t="s">
        <v>97</v>
      </c>
      <c r="J30" s="4" t="s">
        <v>273</v>
      </c>
      <c r="K30" s="4" t="s">
        <v>75</v>
      </c>
      <c r="L30" s="4" t="s">
        <v>97</v>
      </c>
      <c r="M30" s="4" t="s">
        <v>273</v>
      </c>
      <c r="R30" s="4">
        <v>0</v>
      </c>
      <c r="S30" s="4">
        <v>1.63</v>
      </c>
      <c r="T30" s="4">
        <v>0</v>
      </c>
      <c r="U30" s="4">
        <v>0</v>
      </c>
      <c r="V30" s="4">
        <v>1.63</v>
      </c>
      <c r="W30" s="4">
        <v>0</v>
      </c>
      <c r="X30" s="4">
        <v>1.63</v>
      </c>
    </row>
    <row r="31" spans="1:24" x14ac:dyDescent="0.2">
      <c r="A31" s="4">
        <v>1209249759284</v>
      </c>
      <c r="B31" s="4" t="s">
        <v>272</v>
      </c>
      <c r="C31" s="4" t="s">
        <v>271</v>
      </c>
      <c r="D31" s="4" t="s">
        <v>81</v>
      </c>
      <c r="E31" s="4" t="s">
        <v>82</v>
      </c>
      <c r="F31" s="4" t="s">
        <v>76</v>
      </c>
      <c r="H31" s="4" t="s">
        <v>75</v>
      </c>
      <c r="I31" s="4" t="s">
        <v>97</v>
      </c>
      <c r="J31" s="4" t="s">
        <v>133</v>
      </c>
      <c r="K31" s="4" t="s">
        <v>75</v>
      </c>
      <c r="L31" s="4" t="s">
        <v>97</v>
      </c>
      <c r="M31" s="4" t="s">
        <v>133</v>
      </c>
      <c r="R31" s="4">
        <v>0</v>
      </c>
      <c r="S31" s="4">
        <v>1.63</v>
      </c>
      <c r="T31" s="4">
        <v>0</v>
      </c>
      <c r="U31" s="4">
        <v>0</v>
      </c>
      <c r="V31" s="4">
        <v>1.63</v>
      </c>
      <c r="W31" s="4">
        <v>0</v>
      </c>
      <c r="X31" s="4">
        <v>1.63</v>
      </c>
    </row>
    <row r="32" spans="1:24" x14ac:dyDescent="0.2">
      <c r="A32" s="4">
        <v>1209249693748</v>
      </c>
      <c r="B32" s="4" t="s">
        <v>272</v>
      </c>
      <c r="C32" s="4" t="s">
        <v>271</v>
      </c>
      <c r="D32" s="4" t="s">
        <v>78</v>
      </c>
      <c r="E32" s="4" t="s">
        <v>82</v>
      </c>
      <c r="F32" s="4" t="s">
        <v>76</v>
      </c>
      <c r="H32" s="4" t="s">
        <v>75</v>
      </c>
      <c r="I32" s="4" t="s">
        <v>97</v>
      </c>
      <c r="J32" s="4" t="s">
        <v>133</v>
      </c>
      <c r="K32" s="4" t="s">
        <v>75</v>
      </c>
      <c r="L32" s="4" t="s">
        <v>97</v>
      </c>
      <c r="M32" s="4" t="s">
        <v>133</v>
      </c>
      <c r="N32" s="4" t="s">
        <v>107</v>
      </c>
      <c r="O32" s="4" t="s">
        <v>336</v>
      </c>
      <c r="P32" s="4" t="s">
        <v>106</v>
      </c>
      <c r="R32" s="4">
        <v>1</v>
      </c>
      <c r="S32" s="4">
        <v>25</v>
      </c>
      <c r="T32" s="4">
        <v>0</v>
      </c>
      <c r="U32" s="4">
        <v>0</v>
      </c>
      <c r="V32" s="4">
        <v>25</v>
      </c>
      <c r="W32" s="4">
        <v>1.81</v>
      </c>
      <c r="X32" s="4">
        <v>26.81</v>
      </c>
    </row>
    <row r="33" spans="1:24" x14ac:dyDescent="0.2">
      <c r="A33" s="4">
        <v>1209389613108</v>
      </c>
      <c r="B33" s="4" t="s">
        <v>270</v>
      </c>
      <c r="C33" s="4" t="s">
        <v>269</v>
      </c>
      <c r="D33" s="4" t="s">
        <v>78</v>
      </c>
      <c r="E33" s="4" t="s">
        <v>82</v>
      </c>
      <c r="F33" s="4" t="s">
        <v>76</v>
      </c>
      <c r="H33" s="4" t="s">
        <v>75</v>
      </c>
      <c r="I33" s="4" t="s">
        <v>97</v>
      </c>
      <c r="J33" s="4" t="s">
        <v>152</v>
      </c>
      <c r="N33" s="4" t="s">
        <v>206</v>
      </c>
      <c r="O33" s="4" t="s">
        <v>205</v>
      </c>
      <c r="R33" s="4">
        <v>1</v>
      </c>
      <c r="S33" s="4">
        <v>230</v>
      </c>
      <c r="T33" s="4">
        <v>0</v>
      </c>
      <c r="U33" s="4">
        <v>0</v>
      </c>
      <c r="V33" s="4">
        <v>230</v>
      </c>
      <c r="W33" s="4">
        <v>0</v>
      </c>
      <c r="X33" s="4">
        <v>230</v>
      </c>
    </row>
    <row r="34" spans="1:24" x14ac:dyDescent="0.2">
      <c r="A34" s="4">
        <v>1209723224116</v>
      </c>
      <c r="B34" s="4" t="s">
        <v>268</v>
      </c>
      <c r="C34" s="4" t="s">
        <v>267</v>
      </c>
      <c r="D34" s="4" t="s">
        <v>81</v>
      </c>
      <c r="E34" s="4" t="s">
        <v>82</v>
      </c>
      <c r="F34" s="4" t="s">
        <v>76</v>
      </c>
      <c r="H34" s="4" t="s">
        <v>75</v>
      </c>
      <c r="I34" s="4" t="s">
        <v>97</v>
      </c>
      <c r="J34" s="4" t="s">
        <v>133</v>
      </c>
      <c r="K34" s="4" t="s">
        <v>75</v>
      </c>
      <c r="L34" s="4" t="s">
        <v>97</v>
      </c>
      <c r="M34" s="4" t="s">
        <v>133</v>
      </c>
      <c r="R34" s="4">
        <v>0</v>
      </c>
      <c r="S34" s="4">
        <v>2.0499999999999998</v>
      </c>
      <c r="T34" s="4">
        <v>0</v>
      </c>
      <c r="U34" s="4">
        <v>0</v>
      </c>
      <c r="V34" s="4">
        <v>2.0499999999999998</v>
      </c>
      <c r="W34" s="4">
        <v>0</v>
      </c>
      <c r="X34" s="4">
        <v>2.0499999999999998</v>
      </c>
    </row>
    <row r="35" spans="1:24" x14ac:dyDescent="0.2">
      <c r="A35" s="4">
        <v>1209723191348</v>
      </c>
      <c r="B35" s="4" t="s">
        <v>268</v>
      </c>
      <c r="C35" s="4" t="s">
        <v>267</v>
      </c>
      <c r="D35" s="4" t="s">
        <v>78</v>
      </c>
      <c r="E35" s="4" t="s">
        <v>82</v>
      </c>
      <c r="F35" s="4" t="s">
        <v>76</v>
      </c>
      <c r="H35" s="4" t="s">
        <v>75</v>
      </c>
      <c r="I35" s="4" t="s">
        <v>97</v>
      </c>
      <c r="J35" s="4" t="s">
        <v>133</v>
      </c>
      <c r="K35" s="4" t="s">
        <v>75</v>
      </c>
      <c r="L35" s="4" t="s">
        <v>97</v>
      </c>
      <c r="M35" s="4" t="s">
        <v>133</v>
      </c>
      <c r="N35" s="4" t="s">
        <v>107</v>
      </c>
      <c r="O35" s="4" t="s">
        <v>338</v>
      </c>
      <c r="P35" s="4" t="s">
        <v>200</v>
      </c>
      <c r="R35" s="4">
        <v>1</v>
      </c>
      <c r="S35" s="4">
        <v>30</v>
      </c>
      <c r="T35" s="4">
        <v>0</v>
      </c>
      <c r="U35" s="4">
        <v>0</v>
      </c>
      <c r="V35" s="4">
        <v>30</v>
      </c>
      <c r="W35" s="4">
        <v>2.1800000000000002</v>
      </c>
      <c r="X35" s="4">
        <v>32.18</v>
      </c>
    </row>
    <row r="36" spans="1:24" x14ac:dyDescent="0.2">
      <c r="A36" s="4">
        <v>1212618539060</v>
      </c>
      <c r="B36" s="4" t="s">
        <v>266</v>
      </c>
      <c r="C36" s="4" t="s">
        <v>265</v>
      </c>
      <c r="D36" s="4" t="s">
        <v>78</v>
      </c>
      <c r="E36" s="4" t="s">
        <v>82</v>
      </c>
      <c r="F36" s="4" t="s">
        <v>76</v>
      </c>
      <c r="H36" s="4" t="s">
        <v>75</v>
      </c>
      <c r="I36" s="4" t="s">
        <v>97</v>
      </c>
      <c r="J36" s="4" t="s">
        <v>133</v>
      </c>
      <c r="K36" s="4" t="s">
        <v>75</v>
      </c>
      <c r="L36" s="4" t="s">
        <v>97</v>
      </c>
      <c r="M36" s="4" t="s">
        <v>133</v>
      </c>
      <c r="N36" s="4" t="s">
        <v>107</v>
      </c>
      <c r="O36" s="4" t="s">
        <v>338</v>
      </c>
      <c r="P36" s="4" t="s">
        <v>123</v>
      </c>
      <c r="R36" s="4">
        <v>1</v>
      </c>
      <c r="S36" s="4">
        <v>30</v>
      </c>
      <c r="T36" s="4">
        <v>0</v>
      </c>
      <c r="U36" s="4">
        <v>0</v>
      </c>
      <c r="V36" s="4">
        <v>30</v>
      </c>
      <c r="W36" s="4">
        <v>2.1800000000000002</v>
      </c>
      <c r="X36" s="4">
        <v>32.18</v>
      </c>
    </row>
    <row r="37" spans="1:24" x14ac:dyDescent="0.2">
      <c r="A37" s="4">
        <v>1212618571828</v>
      </c>
      <c r="B37" s="4" t="s">
        <v>266</v>
      </c>
      <c r="C37" s="4" t="s">
        <v>265</v>
      </c>
      <c r="D37" s="4" t="s">
        <v>81</v>
      </c>
      <c r="E37" s="4" t="s">
        <v>82</v>
      </c>
      <c r="F37" s="4" t="s">
        <v>76</v>
      </c>
      <c r="H37" s="4" t="s">
        <v>75</v>
      </c>
      <c r="I37" s="4" t="s">
        <v>97</v>
      </c>
      <c r="J37" s="4" t="s">
        <v>133</v>
      </c>
      <c r="K37" s="4" t="s">
        <v>75</v>
      </c>
      <c r="L37" s="4" t="s">
        <v>97</v>
      </c>
      <c r="M37" s="4" t="s">
        <v>133</v>
      </c>
      <c r="R37" s="4">
        <v>0</v>
      </c>
      <c r="S37" s="4">
        <v>3.1</v>
      </c>
      <c r="T37" s="4">
        <v>0</v>
      </c>
      <c r="U37" s="4">
        <v>0</v>
      </c>
      <c r="V37" s="4">
        <v>3.1</v>
      </c>
      <c r="W37" s="4">
        <v>0</v>
      </c>
      <c r="X37" s="4">
        <v>3.1</v>
      </c>
    </row>
    <row r="38" spans="1:24" x14ac:dyDescent="0.2">
      <c r="A38" s="4">
        <v>1212668543028</v>
      </c>
      <c r="B38" s="4" t="s">
        <v>264</v>
      </c>
      <c r="C38" s="4" t="s">
        <v>263</v>
      </c>
      <c r="D38" s="4" t="s">
        <v>81</v>
      </c>
      <c r="E38" s="4" t="s">
        <v>82</v>
      </c>
      <c r="F38" s="4" t="s">
        <v>76</v>
      </c>
      <c r="H38" s="4" t="s">
        <v>75</v>
      </c>
      <c r="I38" s="4" t="s">
        <v>91</v>
      </c>
      <c r="J38" s="4" t="s">
        <v>262</v>
      </c>
      <c r="K38" s="4" t="s">
        <v>75</v>
      </c>
      <c r="L38" s="4" t="s">
        <v>91</v>
      </c>
      <c r="M38" s="4" t="s">
        <v>262</v>
      </c>
      <c r="R38" s="4">
        <v>0</v>
      </c>
      <c r="S38" s="4">
        <v>3.1</v>
      </c>
      <c r="T38" s="4">
        <v>0</v>
      </c>
      <c r="U38" s="4">
        <v>0</v>
      </c>
      <c r="V38" s="4">
        <v>3.1</v>
      </c>
      <c r="W38" s="4">
        <v>0</v>
      </c>
      <c r="X38" s="4">
        <v>3.1</v>
      </c>
    </row>
    <row r="39" spans="1:24" x14ac:dyDescent="0.2">
      <c r="A39" s="4">
        <v>1212668510260</v>
      </c>
      <c r="B39" s="4" t="s">
        <v>264</v>
      </c>
      <c r="C39" s="4" t="s">
        <v>263</v>
      </c>
      <c r="D39" s="4" t="s">
        <v>78</v>
      </c>
      <c r="E39" s="4" t="s">
        <v>82</v>
      </c>
      <c r="F39" s="4" t="s">
        <v>76</v>
      </c>
      <c r="H39" s="4" t="s">
        <v>75</v>
      </c>
      <c r="I39" s="4" t="s">
        <v>91</v>
      </c>
      <c r="J39" s="4" t="s">
        <v>262</v>
      </c>
      <c r="K39" s="4" t="s">
        <v>75</v>
      </c>
      <c r="L39" s="4" t="s">
        <v>91</v>
      </c>
      <c r="M39" s="4" t="s">
        <v>262</v>
      </c>
      <c r="N39" s="4" t="s">
        <v>107</v>
      </c>
      <c r="O39" s="4" t="s">
        <v>337</v>
      </c>
      <c r="P39" s="4" t="s">
        <v>106</v>
      </c>
      <c r="R39" s="4">
        <v>1</v>
      </c>
      <c r="S39" s="4">
        <v>30</v>
      </c>
      <c r="T39" s="4">
        <v>0</v>
      </c>
      <c r="U39" s="4">
        <v>0</v>
      </c>
      <c r="V39" s="4">
        <v>30</v>
      </c>
      <c r="W39" s="4">
        <v>0</v>
      </c>
      <c r="X39" s="4">
        <v>30</v>
      </c>
    </row>
    <row r="40" spans="1:24" x14ac:dyDescent="0.2">
      <c r="A40" s="4">
        <v>1213655679028</v>
      </c>
      <c r="B40" s="4" t="s">
        <v>261</v>
      </c>
      <c r="C40" s="4" t="s">
        <v>260</v>
      </c>
      <c r="D40" s="4" t="s">
        <v>78</v>
      </c>
      <c r="E40" s="4" t="s">
        <v>82</v>
      </c>
      <c r="F40" s="4" t="s">
        <v>76</v>
      </c>
      <c r="H40" s="4" t="s">
        <v>75</v>
      </c>
      <c r="I40" s="4" t="s">
        <v>97</v>
      </c>
      <c r="J40" s="4" t="s">
        <v>133</v>
      </c>
      <c r="K40" s="4" t="s">
        <v>75</v>
      </c>
      <c r="L40" s="4" t="s">
        <v>97</v>
      </c>
      <c r="M40" s="4" t="s">
        <v>133</v>
      </c>
      <c r="N40" s="4" t="s">
        <v>107</v>
      </c>
      <c r="O40" s="4" t="s">
        <v>336</v>
      </c>
      <c r="P40" s="4" t="s">
        <v>228</v>
      </c>
      <c r="R40" s="4">
        <v>1</v>
      </c>
      <c r="S40" s="4">
        <v>25</v>
      </c>
      <c r="T40" s="4">
        <v>0</v>
      </c>
      <c r="U40" s="4">
        <v>0</v>
      </c>
      <c r="V40" s="4">
        <v>25</v>
      </c>
      <c r="W40" s="4">
        <v>1.81</v>
      </c>
      <c r="X40" s="4">
        <v>26.81</v>
      </c>
    </row>
    <row r="41" spans="1:24" x14ac:dyDescent="0.2">
      <c r="A41" s="4">
        <v>1213655711796</v>
      </c>
      <c r="B41" s="4" t="s">
        <v>261</v>
      </c>
      <c r="C41" s="4" t="s">
        <v>260</v>
      </c>
      <c r="D41" s="4" t="s">
        <v>81</v>
      </c>
      <c r="E41" s="4" t="s">
        <v>82</v>
      </c>
      <c r="F41" s="4" t="s">
        <v>76</v>
      </c>
      <c r="H41" s="4" t="s">
        <v>75</v>
      </c>
      <c r="I41" s="4" t="s">
        <v>97</v>
      </c>
      <c r="J41" s="4" t="s">
        <v>133</v>
      </c>
      <c r="K41" s="4" t="s">
        <v>75</v>
      </c>
      <c r="L41" s="4" t="s">
        <v>97</v>
      </c>
      <c r="M41" s="4" t="s">
        <v>133</v>
      </c>
      <c r="R41" s="4">
        <v>0</v>
      </c>
      <c r="S41" s="4">
        <v>2.68</v>
      </c>
      <c r="T41" s="4">
        <v>0</v>
      </c>
      <c r="U41" s="4">
        <v>0</v>
      </c>
      <c r="V41" s="4">
        <v>2.68</v>
      </c>
      <c r="W41" s="4">
        <v>0</v>
      </c>
      <c r="X41" s="4">
        <v>2.68</v>
      </c>
    </row>
    <row r="42" spans="1:24" x14ac:dyDescent="0.2">
      <c r="A42" s="4">
        <v>1216029753396</v>
      </c>
      <c r="B42" s="4" t="s">
        <v>259</v>
      </c>
      <c r="C42" s="4" t="s">
        <v>258</v>
      </c>
      <c r="D42" s="4" t="s">
        <v>78</v>
      </c>
      <c r="E42" s="4" t="s">
        <v>82</v>
      </c>
      <c r="F42" s="4" t="s">
        <v>76</v>
      </c>
      <c r="H42" s="4" t="s">
        <v>75</v>
      </c>
      <c r="I42" s="4" t="s">
        <v>176</v>
      </c>
      <c r="J42" s="4" t="s">
        <v>175</v>
      </c>
      <c r="K42" s="4" t="s">
        <v>75</v>
      </c>
      <c r="L42" s="4" t="s">
        <v>176</v>
      </c>
      <c r="M42" s="4" t="s">
        <v>175</v>
      </c>
      <c r="N42" s="4" t="s">
        <v>107</v>
      </c>
      <c r="O42" s="4" t="s">
        <v>335</v>
      </c>
      <c r="P42" s="4" t="s">
        <v>123</v>
      </c>
      <c r="R42" s="4">
        <v>1</v>
      </c>
      <c r="S42" s="4">
        <v>25</v>
      </c>
      <c r="T42" s="4">
        <v>0</v>
      </c>
      <c r="U42" s="4">
        <v>0</v>
      </c>
      <c r="V42" s="4">
        <v>25</v>
      </c>
      <c r="W42" s="4">
        <v>0</v>
      </c>
      <c r="X42" s="4">
        <v>25</v>
      </c>
    </row>
    <row r="43" spans="1:24" x14ac:dyDescent="0.2">
      <c r="A43" s="4">
        <v>1216029786164</v>
      </c>
      <c r="B43" s="4" t="s">
        <v>259</v>
      </c>
      <c r="C43" s="4" t="s">
        <v>258</v>
      </c>
      <c r="D43" s="4" t="s">
        <v>81</v>
      </c>
      <c r="E43" s="4" t="s">
        <v>82</v>
      </c>
      <c r="F43" s="4" t="s">
        <v>76</v>
      </c>
      <c r="H43" s="4" t="s">
        <v>75</v>
      </c>
      <c r="I43" s="4" t="s">
        <v>176</v>
      </c>
      <c r="J43" s="4" t="s">
        <v>175</v>
      </c>
      <c r="K43" s="4" t="s">
        <v>75</v>
      </c>
      <c r="L43" s="4" t="s">
        <v>176</v>
      </c>
      <c r="M43" s="4" t="s">
        <v>175</v>
      </c>
      <c r="R43" s="4">
        <v>0</v>
      </c>
      <c r="S43" s="4">
        <v>2.68</v>
      </c>
      <c r="T43" s="4">
        <v>0</v>
      </c>
      <c r="U43" s="4">
        <v>0</v>
      </c>
      <c r="V43" s="4">
        <v>2.68</v>
      </c>
      <c r="W43" s="4">
        <v>0</v>
      </c>
      <c r="X43" s="4">
        <v>2.68</v>
      </c>
    </row>
    <row r="44" spans="1:24" x14ac:dyDescent="0.2">
      <c r="A44" s="4">
        <v>1216475332660</v>
      </c>
      <c r="B44" s="4" t="s">
        <v>257</v>
      </c>
      <c r="C44" s="4" t="s">
        <v>256</v>
      </c>
      <c r="D44" s="4" t="s">
        <v>78</v>
      </c>
      <c r="E44" s="4" t="s">
        <v>82</v>
      </c>
      <c r="F44" s="4" t="s">
        <v>76</v>
      </c>
      <c r="H44" s="4" t="s">
        <v>75</v>
      </c>
      <c r="I44" s="4" t="s">
        <v>191</v>
      </c>
      <c r="J44" s="4" t="s">
        <v>190</v>
      </c>
      <c r="K44" s="4" t="s">
        <v>75</v>
      </c>
      <c r="L44" s="4" t="s">
        <v>191</v>
      </c>
      <c r="M44" s="4" t="s">
        <v>190</v>
      </c>
      <c r="N44" s="4" t="s">
        <v>107</v>
      </c>
      <c r="O44" s="4" t="s">
        <v>338</v>
      </c>
      <c r="P44" s="4" t="s">
        <v>200</v>
      </c>
      <c r="R44" s="4">
        <v>1</v>
      </c>
      <c r="S44" s="4">
        <v>30</v>
      </c>
      <c r="T44" s="4">
        <v>0</v>
      </c>
      <c r="U44" s="4">
        <v>0</v>
      </c>
      <c r="V44" s="4">
        <v>30</v>
      </c>
      <c r="W44" s="4">
        <v>0</v>
      </c>
      <c r="X44" s="4">
        <v>30</v>
      </c>
    </row>
    <row r="45" spans="1:24" x14ac:dyDescent="0.2">
      <c r="A45" s="4">
        <v>1216475365428</v>
      </c>
      <c r="B45" s="4" t="s">
        <v>257</v>
      </c>
      <c r="C45" s="4" t="s">
        <v>256</v>
      </c>
      <c r="D45" s="4" t="s">
        <v>81</v>
      </c>
      <c r="E45" s="4" t="s">
        <v>82</v>
      </c>
      <c r="F45" s="4" t="s">
        <v>76</v>
      </c>
      <c r="H45" s="4" t="s">
        <v>75</v>
      </c>
      <c r="I45" s="4" t="s">
        <v>191</v>
      </c>
      <c r="J45" s="4" t="s">
        <v>190</v>
      </c>
      <c r="K45" s="4" t="s">
        <v>75</v>
      </c>
      <c r="L45" s="4" t="s">
        <v>191</v>
      </c>
      <c r="M45" s="4" t="s">
        <v>190</v>
      </c>
      <c r="R45" s="4">
        <v>0</v>
      </c>
      <c r="S45" s="4">
        <v>3.1</v>
      </c>
      <c r="T45" s="4">
        <v>0</v>
      </c>
      <c r="U45" s="4">
        <v>0</v>
      </c>
      <c r="V45" s="4">
        <v>3.1</v>
      </c>
      <c r="W45" s="4">
        <v>0</v>
      </c>
      <c r="X45" s="4">
        <v>3.1</v>
      </c>
    </row>
    <row r="46" spans="1:24" x14ac:dyDescent="0.2">
      <c r="A46" s="4">
        <v>1216799375412</v>
      </c>
      <c r="B46" s="4" t="s">
        <v>255</v>
      </c>
      <c r="C46" s="4" t="s">
        <v>254</v>
      </c>
      <c r="D46" s="4" t="s">
        <v>78</v>
      </c>
      <c r="E46" s="4" t="s">
        <v>82</v>
      </c>
      <c r="F46" s="4" t="s">
        <v>76</v>
      </c>
      <c r="H46" s="4" t="s">
        <v>75</v>
      </c>
      <c r="I46" s="4" t="s">
        <v>97</v>
      </c>
      <c r="J46" s="4" t="s">
        <v>253</v>
      </c>
      <c r="K46" s="4" t="s">
        <v>75</v>
      </c>
      <c r="L46" s="4" t="s">
        <v>97</v>
      </c>
      <c r="M46" s="4" t="s">
        <v>253</v>
      </c>
      <c r="N46" s="4" t="s">
        <v>107</v>
      </c>
      <c r="O46" s="4" t="s">
        <v>338</v>
      </c>
      <c r="P46" s="4" t="s">
        <v>200</v>
      </c>
      <c r="R46" s="4">
        <v>1</v>
      </c>
      <c r="S46" s="4">
        <v>30</v>
      </c>
      <c r="T46" s="4">
        <v>0</v>
      </c>
      <c r="U46" s="4">
        <v>0</v>
      </c>
      <c r="V46" s="4">
        <v>30</v>
      </c>
      <c r="W46" s="4">
        <v>2.86</v>
      </c>
      <c r="X46" s="4">
        <v>32.86</v>
      </c>
    </row>
    <row r="47" spans="1:24" x14ac:dyDescent="0.2">
      <c r="A47" s="4">
        <v>1216799408180</v>
      </c>
      <c r="B47" s="4" t="s">
        <v>255</v>
      </c>
      <c r="C47" s="4" t="s">
        <v>254</v>
      </c>
      <c r="D47" s="4" t="s">
        <v>81</v>
      </c>
      <c r="E47" s="4" t="s">
        <v>82</v>
      </c>
      <c r="F47" s="4" t="s">
        <v>76</v>
      </c>
      <c r="H47" s="4" t="s">
        <v>75</v>
      </c>
      <c r="I47" s="4" t="s">
        <v>97</v>
      </c>
      <c r="J47" s="4" t="s">
        <v>253</v>
      </c>
      <c r="K47" s="4" t="s">
        <v>75</v>
      </c>
      <c r="L47" s="4" t="s">
        <v>97</v>
      </c>
      <c r="M47" s="4" t="s">
        <v>253</v>
      </c>
      <c r="R47" s="4">
        <v>0</v>
      </c>
      <c r="S47" s="4">
        <v>3.1</v>
      </c>
      <c r="T47" s="4">
        <v>0</v>
      </c>
      <c r="U47" s="4">
        <v>0</v>
      </c>
      <c r="V47" s="4">
        <v>3.1</v>
      </c>
      <c r="W47" s="4">
        <v>0</v>
      </c>
      <c r="X47" s="4">
        <v>3.1</v>
      </c>
    </row>
    <row r="48" spans="1:24" x14ac:dyDescent="0.2">
      <c r="A48" s="4">
        <v>1216959709236</v>
      </c>
      <c r="B48" s="4" t="s">
        <v>252</v>
      </c>
      <c r="C48" s="4" t="s">
        <v>251</v>
      </c>
      <c r="D48" s="4" t="s">
        <v>78</v>
      </c>
      <c r="E48" s="4" t="s">
        <v>82</v>
      </c>
      <c r="F48" s="4" t="s">
        <v>76</v>
      </c>
      <c r="H48" s="4" t="s">
        <v>75</v>
      </c>
      <c r="I48" s="4" t="s">
        <v>187</v>
      </c>
      <c r="J48" s="4" t="s">
        <v>187</v>
      </c>
      <c r="K48" s="4" t="s">
        <v>75</v>
      </c>
      <c r="L48" s="4" t="s">
        <v>187</v>
      </c>
      <c r="M48" s="4" t="s">
        <v>187</v>
      </c>
      <c r="N48" s="4" t="s">
        <v>107</v>
      </c>
      <c r="O48" s="4" t="s">
        <v>336</v>
      </c>
      <c r="P48" s="4" t="s">
        <v>106</v>
      </c>
      <c r="R48" s="4">
        <v>1</v>
      </c>
      <c r="S48" s="4">
        <v>25</v>
      </c>
      <c r="T48" s="4">
        <v>0</v>
      </c>
      <c r="U48" s="4">
        <v>0</v>
      </c>
      <c r="V48" s="4">
        <v>25</v>
      </c>
      <c r="W48" s="4">
        <v>0</v>
      </c>
      <c r="X48" s="4">
        <v>25</v>
      </c>
    </row>
    <row r="49" spans="1:24" x14ac:dyDescent="0.2">
      <c r="A49" s="4">
        <v>1216959742004</v>
      </c>
      <c r="B49" s="4" t="s">
        <v>252</v>
      </c>
      <c r="C49" s="4" t="s">
        <v>251</v>
      </c>
      <c r="D49" s="4" t="s">
        <v>81</v>
      </c>
      <c r="E49" s="4" t="s">
        <v>82</v>
      </c>
      <c r="F49" s="4" t="s">
        <v>76</v>
      </c>
      <c r="H49" s="4" t="s">
        <v>75</v>
      </c>
      <c r="I49" s="4" t="s">
        <v>187</v>
      </c>
      <c r="J49" s="4" t="s">
        <v>187</v>
      </c>
      <c r="K49" s="4" t="s">
        <v>75</v>
      </c>
      <c r="L49" s="4" t="s">
        <v>187</v>
      </c>
      <c r="M49" s="4" t="s">
        <v>187</v>
      </c>
      <c r="R49" s="4">
        <v>0</v>
      </c>
      <c r="S49" s="4">
        <v>2.68</v>
      </c>
      <c r="T49" s="4">
        <v>0</v>
      </c>
      <c r="U49" s="4">
        <v>0</v>
      </c>
      <c r="V49" s="4">
        <v>2.68</v>
      </c>
      <c r="W49" s="4">
        <v>0</v>
      </c>
      <c r="X49" s="4">
        <v>2.68</v>
      </c>
    </row>
    <row r="50" spans="1:24" x14ac:dyDescent="0.2">
      <c r="A50" s="4">
        <v>1221008490548</v>
      </c>
      <c r="B50" s="4" t="s">
        <v>250</v>
      </c>
      <c r="C50" s="4" t="s">
        <v>249</v>
      </c>
      <c r="D50" s="4" t="s">
        <v>78</v>
      </c>
      <c r="E50" s="4" t="s">
        <v>82</v>
      </c>
      <c r="F50" s="4" t="s">
        <v>76</v>
      </c>
      <c r="H50" s="4" t="s">
        <v>75</v>
      </c>
      <c r="I50" s="4" t="s">
        <v>97</v>
      </c>
      <c r="J50" s="4" t="s">
        <v>152</v>
      </c>
      <c r="N50" s="4" t="s">
        <v>206</v>
      </c>
      <c r="O50" s="4" t="s">
        <v>231</v>
      </c>
      <c r="R50" s="4">
        <v>1</v>
      </c>
      <c r="S50" s="4">
        <v>525</v>
      </c>
      <c r="T50" s="4">
        <v>0</v>
      </c>
      <c r="U50" s="4">
        <v>0</v>
      </c>
      <c r="V50" s="4">
        <v>525</v>
      </c>
      <c r="W50" s="4">
        <v>0</v>
      </c>
      <c r="X50" s="4">
        <v>525</v>
      </c>
    </row>
    <row r="51" spans="1:24" x14ac:dyDescent="0.2">
      <c r="A51" s="4">
        <v>1221008457780</v>
      </c>
      <c r="B51" s="4" t="s">
        <v>250</v>
      </c>
      <c r="C51" s="4" t="s">
        <v>249</v>
      </c>
      <c r="D51" s="4" t="s">
        <v>78</v>
      </c>
      <c r="E51" s="4" t="s">
        <v>82</v>
      </c>
      <c r="F51" s="4" t="s">
        <v>76</v>
      </c>
      <c r="H51" s="4" t="s">
        <v>75</v>
      </c>
      <c r="I51" s="4" t="s">
        <v>97</v>
      </c>
      <c r="J51" s="4" t="s">
        <v>152</v>
      </c>
      <c r="N51" s="4" t="s">
        <v>206</v>
      </c>
      <c r="O51" s="4" t="s">
        <v>244</v>
      </c>
      <c r="R51" s="4">
        <v>1</v>
      </c>
      <c r="S51" s="4">
        <v>550</v>
      </c>
      <c r="T51" s="4">
        <v>0</v>
      </c>
      <c r="U51" s="4">
        <v>0</v>
      </c>
      <c r="V51" s="4">
        <v>550</v>
      </c>
      <c r="W51" s="4">
        <v>0</v>
      </c>
      <c r="X51" s="4">
        <v>550</v>
      </c>
    </row>
    <row r="52" spans="1:24" x14ac:dyDescent="0.2">
      <c r="A52" s="4">
        <v>1221012619316</v>
      </c>
      <c r="B52" s="4" t="s">
        <v>248</v>
      </c>
      <c r="C52" s="4" t="s">
        <v>247</v>
      </c>
      <c r="D52" s="4" t="s">
        <v>78</v>
      </c>
      <c r="E52" s="4" t="s">
        <v>82</v>
      </c>
      <c r="F52" s="4" t="s">
        <v>76</v>
      </c>
      <c r="H52" s="4" t="s">
        <v>75</v>
      </c>
      <c r="I52" s="4" t="s">
        <v>97</v>
      </c>
      <c r="J52" s="4" t="s">
        <v>152</v>
      </c>
      <c r="N52" s="4" t="s">
        <v>206</v>
      </c>
      <c r="O52" s="4" t="s">
        <v>244</v>
      </c>
      <c r="R52" s="4">
        <v>1</v>
      </c>
      <c r="S52" s="4">
        <v>550</v>
      </c>
      <c r="T52" s="4">
        <v>0</v>
      </c>
      <c r="U52" s="4">
        <v>0</v>
      </c>
      <c r="V52" s="4">
        <v>550</v>
      </c>
      <c r="W52" s="4">
        <v>0</v>
      </c>
      <c r="X52" s="4">
        <v>550</v>
      </c>
    </row>
    <row r="53" spans="1:24" x14ac:dyDescent="0.2">
      <c r="A53" s="4">
        <v>1221012652084</v>
      </c>
      <c r="B53" s="4" t="s">
        <v>248</v>
      </c>
      <c r="C53" s="4" t="s">
        <v>247</v>
      </c>
      <c r="D53" s="4" t="s">
        <v>78</v>
      </c>
      <c r="E53" s="4" t="s">
        <v>82</v>
      </c>
      <c r="F53" s="4" t="s">
        <v>76</v>
      </c>
      <c r="H53" s="4" t="s">
        <v>75</v>
      </c>
      <c r="I53" s="4" t="s">
        <v>97</v>
      </c>
      <c r="J53" s="4" t="s">
        <v>152</v>
      </c>
      <c r="N53" s="4" t="s">
        <v>206</v>
      </c>
      <c r="O53" s="4" t="s">
        <v>231</v>
      </c>
      <c r="R53" s="4">
        <v>1</v>
      </c>
      <c r="S53" s="4">
        <v>525</v>
      </c>
      <c r="T53" s="4">
        <v>0</v>
      </c>
      <c r="U53" s="4">
        <v>0</v>
      </c>
      <c r="V53" s="4">
        <v>525</v>
      </c>
      <c r="W53" s="4">
        <v>0</v>
      </c>
      <c r="X53" s="4">
        <v>525</v>
      </c>
    </row>
    <row r="54" spans="1:24" x14ac:dyDescent="0.2">
      <c r="A54" s="4">
        <v>1221022187572</v>
      </c>
      <c r="B54" s="4" t="s">
        <v>246</v>
      </c>
      <c r="C54" s="4" t="s">
        <v>245</v>
      </c>
      <c r="D54" s="4" t="s">
        <v>78</v>
      </c>
      <c r="E54" s="4" t="s">
        <v>82</v>
      </c>
      <c r="F54" s="4" t="s">
        <v>76</v>
      </c>
      <c r="H54" s="4" t="s">
        <v>75</v>
      </c>
      <c r="I54" s="4" t="s">
        <v>97</v>
      </c>
      <c r="J54" s="4" t="s">
        <v>152</v>
      </c>
      <c r="N54" s="4" t="s">
        <v>206</v>
      </c>
      <c r="O54" s="4" t="s">
        <v>205</v>
      </c>
      <c r="R54" s="4">
        <v>1</v>
      </c>
      <c r="S54" s="4">
        <v>230</v>
      </c>
      <c r="T54" s="4">
        <v>0</v>
      </c>
      <c r="U54" s="4">
        <v>0</v>
      </c>
      <c r="V54" s="4">
        <v>230</v>
      </c>
      <c r="W54" s="4">
        <v>0</v>
      </c>
      <c r="X54" s="4">
        <v>230</v>
      </c>
    </row>
    <row r="55" spans="1:24" x14ac:dyDescent="0.2">
      <c r="A55" s="4">
        <v>1222143672372</v>
      </c>
      <c r="B55" s="4" t="s">
        <v>243</v>
      </c>
      <c r="C55" s="4" t="s">
        <v>242</v>
      </c>
      <c r="D55" s="4" t="s">
        <v>78</v>
      </c>
      <c r="E55" s="4" t="s">
        <v>82</v>
      </c>
      <c r="F55" s="4" t="s">
        <v>76</v>
      </c>
      <c r="H55" s="4" t="s">
        <v>75</v>
      </c>
      <c r="I55" s="4" t="s">
        <v>97</v>
      </c>
      <c r="J55" s="4" t="s">
        <v>152</v>
      </c>
      <c r="K55" s="4" t="s">
        <v>75</v>
      </c>
      <c r="L55" s="4" t="s">
        <v>97</v>
      </c>
      <c r="M55" s="4" t="s">
        <v>152</v>
      </c>
      <c r="N55" s="4" t="s">
        <v>206</v>
      </c>
      <c r="O55" s="4" t="s">
        <v>244</v>
      </c>
      <c r="R55" s="4">
        <v>1</v>
      </c>
      <c r="S55" s="4">
        <v>550</v>
      </c>
      <c r="T55" s="4">
        <v>0</v>
      </c>
      <c r="U55" s="4">
        <v>0</v>
      </c>
      <c r="V55" s="4">
        <v>550</v>
      </c>
      <c r="W55" s="4">
        <v>0</v>
      </c>
      <c r="X55" s="4">
        <v>550</v>
      </c>
    </row>
    <row r="56" spans="1:24" x14ac:dyDescent="0.2">
      <c r="A56" s="4">
        <v>1222143639604</v>
      </c>
      <c r="B56" s="4" t="s">
        <v>243</v>
      </c>
      <c r="C56" s="4" t="s">
        <v>242</v>
      </c>
      <c r="D56" s="4" t="s">
        <v>78</v>
      </c>
      <c r="E56" s="4" t="s">
        <v>82</v>
      </c>
      <c r="F56" s="4" t="s">
        <v>76</v>
      </c>
      <c r="H56" s="4" t="s">
        <v>75</v>
      </c>
      <c r="I56" s="4" t="s">
        <v>97</v>
      </c>
      <c r="J56" s="4" t="s">
        <v>152</v>
      </c>
      <c r="K56" s="4" t="s">
        <v>75</v>
      </c>
      <c r="L56" s="4" t="s">
        <v>97</v>
      </c>
      <c r="M56" s="4" t="s">
        <v>152</v>
      </c>
      <c r="N56" s="4" t="s">
        <v>107</v>
      </c>
      <c r="O56" s="4" t="s">
        <v>338</v>
      </c>
      <c r="P56" s="4" t="s">
        <v>106</v>
      </c>
      <c r="R56" s="4">
        <v>1</v>
      </c>
      <c r="S56" s="4">
        <v>30</v>
      </c>
      <c r="T56" s="4">
        <v>0</v>
      </c>
      <c r="U56" s="4">
        <v>0</v>
      </c>
      <c r="V56" s="4">
        <v>30</v>
      </c>
      <c r="W56" s="4">
        <v>2.86</v>
      </c>
      <c r="X56" s="4">
        <v>32.86</v>
      </c>
    </row>
    <row r="57" spans="1:24" x14ac:dyDescent="0.2">
      <c r="A57" s="4">
        <v>1222143705140</v>
      </c>
      <c r="B57" s="4" t="s">
        <v>243</v>
      </c>
      <c r="C57" s="4" t="s">
        <v>242</v>
      </c>
      <c r="D57" s="4" t="s">
        <v>81</v>
      </c>
      <c r="E57" s="4" t="s">
        <v>82</v>
      </c>
      <c r="F57" s="4" t="s">
        <v>76</v>
      </c>
      <c r="H57" s="4" t="s">
        <v>75</v>
      </c>
      <c r="I57" s="4" t="s">
        <v>97</v>
      </c>
      <c r="J57" s="4" t="s">
        <v>152</v>
      </c>
      <c r="K57" s="4" t="s">
        <v>75</v>
      </c>
      <c r="L57" s="4" t="s">
        <v>97</v>
      </c>
      <c r="M57" s="4" t="s">
        <v>152</v>
      </c>
      <c r="R57" s="4">
        <v>0</v>
      </c>
      <c r="S57" s="4">
        <v>3.1</v>
      </c>
      <c r="T57" s="4">
        <v>0</v>
      </c>
      <c r="U57" s="4">
        <v>0</v>
      </c>
      <c r="V57" s="4">
        <v>3.1</v>
      </c>
      <c r="W57" s="4">
        <v>0</v>
      </c>
      <c r="X57" s="4">
        <v>3.1</v>
      </c>
    </row>
    <row r="58" spans="1:24" x14ac:dyDescent="0.2">
      <c r="A58" s="4">
        <v>1222640074804</v>
      </c>
      <c r="B58" s="4" t="s">
        <v>241</v>
      </c>
      <c r="C58" s="4" t="s">
        <v>240</v>
      </c>
      <c r="D58" s="4" t="s">
        <v>81</v>
      </c>
      <c r="E58" s="4" t="s">
        <v>82</v>
      </c>
      <c r="F58" s="4" t="s">
        <v>76</v>
      </c>
      <c r="H58" s="4" t="s">
        <v>75</v>
      </c>
      <c r="I58" s="4" t="s">
        <v>91</v>
      </c>
      <c r="J58" s="4" t="s">
        <v>239</v>
      </c>
      <c r="K58" s="4" t="s">
        <v>75</v>
      </c>
      <c r="L58" s="4" t="s">
        <v>91</v>
      </c>
      <c r="M58" s="4" t="s">
        <v>239</v>
      </c>
      <c r="R58" s="4">
        <v>0</v>
      </c>
      <c r="S58" s="4">
        <v>3.1</v>
      </c>
      <c r="T58" s="4">
        <v>0</v>
      </c>
      <c r="U58" s="4">
        <v>0</v>
      </c>
      <c r="V58" s="4">
        <v>3.1</v>
      </c>
      <c r="W58" s="4">
        <v>0</v>
      </c>
      <c r="X58" s="4">
        <v>3.1</v>
      </c>
    </row>
    <row r="59" spans="1:24" x14ac:dyDescent="0.2">
      <c r="A59" s="4">
        <v>1222640042036</v>
      </c>
      <c r="B59" s="4" t="s">
        <v>241</v>
      </c>
      <c r="C59" s="4" t="s">
        <v>240</v>
      </c>
      <c r="D59" s="4" t="s">
        <v>78</v>
      </c>
      <c r="E59" s="4" t="s">
        <v>82</v>
      </c>
      <c r="F59" s="4" t="s">
        <v>76</v>
      </c>
      <c r="H59" s="4" t="s">
        <v>75</v>
      </c>
      <c r="I59" s="4" t="s">
        <v>91</v>
      </c>
      <c r="J59" s="4" t="s">
        <v>239</v>
      </c>
      <c r="K59" s="4" t="s">
        <v>75</v>
      </c>
      <c r="L59" s="4" t="s">
        <v>91</v>
      </c>
      <c r="M59" s="4" t="s">
        <v>239</v>
      </c>
      <c r="N59" s="4" t="s">
        <v>107</v>
      </c>
      <c r="O59" s="4" t="s">
        <v>338</v>
      </c>
      <c r="P59" s="4" t="s">
        <v>106</v>
      </c>
      <c r="R59" s="4">
        <v>1</v>
      </c>
      <c r="S59" s="4">
        <v>30</v>
      </c>
      <c r="T59" s="4">
        <v>0</v>
      </c>
      <c r="U59" s="4">
        <v>0</v>
      </c>
      <c r="V59" s="4">
        <v>30</v>
      </c>
      <c r="W59" s="4">
        <v>0</v>
      </c>
      <c r="X59" s="4">
        <v>30</v>
      </c>
    </row>
    <row r="60" spans="1:24" x14ac:dyDescent="0.2">
      <c r="A60" s="4">
        <v>1251731570740</v>
      </c>
      <c r="B60" s="4" t="s">
        <v>238</v>
      </c>
      <c r="C60" s="4" t="s">
        <v>237</v>
      </c>
      <c r="D60" s="4" t="s">
        <v>81</v>
      </c>
      <c r="E60" s="4" t="s">
        <v>82</v>
      </c>
      <c r="F60" s="4" t="s">
        <v>76</v>
      </c>
      <c r="H60" s="4" t="s">
        <v>75</v>
      </c>
      <c r="I60" s="4" t="s">
        <v>97</v>
      </c>
      <c r="J60" s="4" t="s">
        <v>236</v>
      </c>
      <c r="K60" s="4" t="s">
        <v>75</v>
      </c>
      <c r="L60" s="4" t="s">
        <v>97</v>
      </c>
      <c r="M60" s="4" t="s">
        <v>236</v>
      </c>
      <c r="R60" s="4">
        <v>0</v>
      </c>
      <c r="S60" s="4">
        <v>2.68</v>
      </c>
      <c r="T60" s="4">
        <v>0</v>
      </c>
      <c r="U60" s="4">
        <v>0</v>
      </c>
      <c r="V60" s="4">
        <v>2.68</v>
      </c>
      <c r="W60" s="4">
        <v>0</v>
      </c>
      <c r="X60" s="4">
        <v>2.68</v>
      </c>
    </row>
    <row r="61" spans="1:24" x14ac:dyDescent="0.2">
      <c r="A61" s="4">
        <v>1251731537972</v>
      </c>
      <c r="B61" s="4" t="s">
        <v>238</v>
      </c>
      <c r="C61" s="4" t="s">
        <v>237</v>
      </c>
      <c r="D61" s="4" t="s">
        <v>78</v>
      </c>
      <c r="E61" s="4" t="s">
        <v>82</v>
      </c>
      <c r="F61" s="4" t="s">
        <v>76</v>
      </c>
      <c r="H61" s="4" t="s">
        <v>75</v>
      </c>
      <c r="I61" s="4" t="s">
        <v>97</v>
      </c>
      <c r="J61" s="4" t="s">
        <v>236</v>
      </c>
      <c r="K61" s="4" t="s">
        <v>75</v>
      </c>
      <c r="L61" s="4" t="s">
        <v>97</v>
      </c>
      <c r="M61" s="4" t="s">
        <v>236</v>
      </c>
      <c r="N61" s="4" t="s">
        <v>107</v>
      </c>
      <c r="O61" s="4" t="s">
        <v>335</v>
      </c>
      <c r="P61" s="4" t="s">
        <v>106</v>
      </c>
      <c r="R61" s="4">
        <v>1</v>
      </c>
      <c r="S61" s="4">
        <v>25</v>
      </c>
      <c r="T61" s="4">
        <v>0</v>
      </c>
      <c r="U61" s="4">
        <v>0</v>
      </c>
      <c r="V61" s="4">
        <v>25</v>
      </c>
      <c r="W61" s="4">
        <v>2.37</v>
      </c>
      <c r="X61" s="4">
        <v>27.37</v>
      </c>
    </row>
    <row r="62" spans="1:24" x14ac:dyDescent="0.2">
      <c r="A62" s="4">
        <v>1253643026484</v>
      </c>
      <c r="B62" s="4" t="s">
        <v>235</v>
      </c>
      <c r="C62" s="4" t="s">
        <v>234</v>
      </c>
      <c r="D62" s="4" t="s">
        <v>81</v>
      </c>
      <c r="E62" s="4" t="s">
        <v>82</v>
      </c>
      <c r="F62" s="4" t="s">
        <v>76</v>
      </c>
      <c r="H62" s="4" t="s">
        <v>75</v>
      </c>
      <c r="I62" s="4" t="s">
        <v>221</v>
      </c>
      <c r="J62" s="4" t="s">
        <v>220</v>
      </c>
      <c r="K62" s="4" t="s">
        <v>75</v>
      </c>
      <c r="L62" s="4" t="s">
        <v>221</v>
      </c>
      <c r="M62" s="4" t="s">
        <v>220</v>
      </c>
      <c r="R62" s="4">
        <v>0</v>
      </c>
      <c r="S62" s="4">
        <v>2.68</v>
      </c>
      <c r="T62" s="4">
        <v>0</v>
      </c>
      <c r="U62" s="4">
        <v>0</v>
      </c>
      <c r="V62" s="4">
        <v>2.68</v>
      </c>
      <c r="W62" s="4">
        <v>0</v>
      </c>
      <c r="X62" s="4">
        <v>2.68</v>
      </c>
    </row>
    <row r="63" spans="1:24" x14ac:dyDescent="0.2">
      <c r="A63" s="4">
        <v>1253642993716</v>
      </c>
      <c r="B63" s="4" t="s">
        <v>235</v>
      </c>
      <c r="C63" s="4" t="s">
        <v>234</v>
      </c>
      <c r="D63" s="4" t="s">
        <v>78</v>
      </c>
      <c r="E63" s="4" t="s">
        <v>82</v>
      </c>
      <c r="F63" s="4" t="s">
        <v>76</v>
      </c>
      <c r="H63" s="4" t="s">
        <v>75</v>
      </c>
      <c r="I63" s="4" t="s">
        <v>221</v>
      </c>
      <c r="J63" s="4" t="s">
        <v>220</v>
      </c>
      <c r="K63" s="4" t="s">
        <v>75</v>
      </c>
      <c r="L63" s="4" t="s">
        <v>221</v>
      </c>
      <c r="M63" s="4" t="s">
        <v>220</v>
      </c>
      <c r="N63" s="4" t="s">
        <v>107</v>
      </c>
      <c r="O63" s="4" t="s">
        <v>336</v>
      </c>
      <c r="P63" s="4" t="s">
        <v>228</v>
      </c>
      <c r="R63" s="4">
        <v>1</v>
      </c>
      <c r="S63" s="4">
        <v>25</v>
      </c>
      <c r="T63" s="4">
        <v>0</v>
      </c>
      <c r="U63" s="4">
        <v>0</v>
      </c>
      <c r="V63" s="4">
        <v>25</v>
      </c>
      <c r="W63" s="4">
        <v>0</v>
      </c>
      <c r="X63" s="4">
        <v>25</v>
      </c>
    </row>
    <row r="64" spans="1:24" x14ac:dyDescent="0.2">
      <c r="A64" s="4">
        <v>1255170211892</v>
      </c>
      <c r="B64" s="4" t="s">
        <v>233</v>
      </c>
      <c r="C64" s="4" t="s">
        <v>232</v>
      </c>
      <c r="D64" s="4" t="s">
        <v>78</v>
      </c>
      <c r="E64" s="4" t="s">
        <v>82</v>
      </c>
      <c r="F64" s="4" t="s">
        <v>76</v>
      </c>
      <c r="H64" s="4" t="s">
        <v>75</v>
      </c>
      <c r="I64" s="4" t="s">
        <v>97</v>
      </c>
      <c r="J64" s="4" t="s">
        <v>152</v>
      </c>
      <c r="N64" s="4" t="s">
        <v>206</v>
      </c>
      <c r="O64" s="4" t="s">
        <v>231</v>
      </c>
      <c r="R64" s="4">
        <v>1</v>
      </c>
      <c r="S64" s="4">
        <v>525</v>
      </c>
      <c r="T64" s="4">
        <v>0</v>
      </c>
      <c r="U64" s="4">
        <v>0</v>
      </c>
      <c r="V64" s="4">
        <v>525</v>
      </c>
      <c r="W64" s="4">
        <v>0</v>
      </c>
      <c r="X64" s="4">
        <v>525</v>
      </c>
    </row>
    <row r="65" spans="1:24" x14ac:dyDescent="0.2">
      <c r="A65" s="4">
        <v>1260347031604</v>
      </c>
      <c r="B65" s="4" t="s">
        <v>230</v>
      </c>
      <c r="C65" s="4" t="s">
        <v>229</v>
      </c>
      <c r="D65" s="4" t="s">
        <v>81</v>
      </c>
      <c r="E65" s="4" t="s">
        <v>82</v>
      </c>
      <c r="F65" s="4" t="s">
        <v>76</v>
      </c>
      <c r="H65" s="4" t="s">
        <v>75</v>
      </c>
      <c r="I65" s="4" t="s">
        <v>221</v>
      </c>
      <c r="J65" s="4" t="s">
        <v>220</v>
      </c>
      <c r="K65" s="4" t="s">
        <v>75</v>
      </c>
      <c r="L65" s="4" t="s">
        <v>221</v>
      </c>
      <c r="M65" s="4" t="s">
        <v>220</v>
      </c>
      <c r="R65" s="4">
        <v>0</v>
      </c>
      <c r="S65" s="4">
        <v>2.68</v>
      </c>
      <c r="T65" s="4">
        <v>0</v>
      </c>
      <c r="U65" s="4">
        <v>0</v>
      </c>
      <c r="V65" s="4">
        <v>2.68</v>
      </c>
      <c r="W65" s="4">
        <v>0</v>
      </c>
      <c r="X65" s="4">
        <v>2.68</v>
      </c>
    </row>
    <row r="66" spans="1:24" x14ac:dyDescent="0.2">
      <c r="A66" s="4">
        <v>1260346998836</v>
      </c>
      <c r="B66" s="4" t="s">
        <v>230</v>
      </c>
      <c r="C66" s="4" t="s">
        <v>229</v>
      </c>
      <c r="D66" s="4" t="s">
        <v>78</v>
      </c>
      <c r="E66" s="4" t="s">
        <v>82</v>
      </c>
      <c r="F66" s="4" t="s">
        <v>76</v>
      </c>
      <c r="H66" s="4" t="s">
        <v>75</v>
      </c>
      <c r="I66" s="4" t="s">
        <v>221</v>
      </c>
      <c r="J66" s="4" t="s">
        <v>220</v>
      </c>
      <c r="K66" s="4" t="s">
        <v>75</v>
      </c>
      <c r="L66" s="4" t="s">
        <v>221</v>
      </c>
      <c r="M66" s="4" t="s">
        <v>220</v>
      </c>
      <c r="N66" s="4" t="s">
        <v>107</v>
      </c>
      <c r="O66" s="4" t="s">
        <v>336</v>
      </c>
      <c r="P66" s="4" t="s">
        <v>228</v>
      </c>
      <c r="R66" s="4">
        <v>1</v>
      </c>
      <c r="S66" s="4">
        <v>25</v>
      </c>
      <c r="T66" s="4">
        <v>0</v>
      </c>
      <c r="U66" s="4">
        <v>0</v>
      </c>
      <c r="V66" s="4">
        <v>25</v>
      </c>
      <c r="W66" s="4">
        <v>0</v>
      </c>
      <c r="X66" s="4">
        <v>25</v>
      </c>
    </row>
    <row r="67" spans="1:24" x14ac:dyDescent="0.2">
      <c r="A67" s="4">
        <v>1261184352308</v>
      </c>
      <c r="B67" s="4" t="s">
        <v>226</v>
      </c>
      <c r="C67" s="4" t="s">
        <v>225</v>
      </c>
      <c r="D67" s="4" t="s">
        <v>78</v>
      </c>
      <c r="E67" s="4" t="s">
        <v>82</v>
      </c>
      <c r="F67" s="4" t="s">
        <v>76</v>
      </c>
      <c r="H67" s="4" t="s">
        <v>75</v>
      </c>
      <c r="I67" s="4" t="s">
        <v>221</v>
      </c>
      <c r="J67" s="4" t="s">
        <v>220</v>
      </c>
      <c r="K67" s="4" t="s">
        <v>75</v>
      </c>
      <c r="L67" s="4" t="s">
        <v>221</v>
      </c>
      <c r="M67" s="4" t="s">
        <v>220</v>
      </c>
      <c r="N67" s="4" t="s">
        <v>95</v>
      </c>
      <c r="O67" s="4" t="s">
        <v>227</v>
      </c>
      <c r="R67" s="4">
        <v>1</v>
      </c>
      <c r="S67" s="4">
        <v>10</v>
      </c>
      <c r="T67" s="4">
        <v>0</v>
      </c>
      <c r="U67" s="4">
        <v>0</v>
      </c>
      <c r="V67" s="4">
        <v>10</v>
      </c>
      <c r="W67" s="4">
        <v>0</v>
      </c>
      <c r="X67" s="4">
        <v>10</v>
      </c>
    </row>
    <row r="68" spans="1:24" x14ac:dyDescent="0.2">
      <c r="A68" s="4">
        <v>1261184385076</v>
      </c>
      <c r="B68" s="4" t="s">
        <v>226</v>
      </c>
      <c r="C68" s="4" t="s">
        <v>225</v>
      </c>
      <c r="D68" s="4" t="s">
        <v>81</v>
      </c>
      <c r="E68" s="4" t="s">
        <v>82</v>
      </c>
      <c r="F68" s="4" t="s">
        <v>76</v>
      </c>
      <c r="H68" s="4" t="s">
        <v>75</v>
      </c>
      <c r="I68" s="4" t="s">
        <v>221</v>
      </c>
      <c r="J68" s="4" t="s">
        <v>220</v>
      </c>
      <c r="K68" s="4" t="s">
        <v>75</v>
      </c>
      <c r="L68" s="4" t="s">
        <v>221</v>
      </c>
      <c r="M68" s="4" t="s">
        <v>220</v>
      </c>
      <c r="R68" s="4">
        <v>0</v>
      </c>
      <c r="S68" s="4">
        <v>3.52</v>
      </c>
      <c r="T68" s="4">
        <v>0</v>
      </c>
      <c r="U68" s="4">
        <v>0</v>
      </c>
      <c r="V68" s="4">
        <v>3.52</v>
      </c>
      <c r="W68" s="4">
        <v>0</v>
      </c>
      <c r="X68" s="4">
        <v>3.52</v>
      </c>
    </row>
    <row r="69" spans="1:24" x14ac:dyDescent="0.2">
      <c r="A69" s="4">
        <v>1261186973748</v>
      </c>
      <c r="B69" s="4" t="s">
        <v>223</v>
      </c>
      <c r="C69" s="4" t="s">
        <v>222</v>
      </c>
      <c r="D69" s="4" t="s">
        <v>78</v>
      </c>
      <c r="E69" s="4" t="s">
        <v>82</v>
      </c>
      <c r="F69" s="4" t="s">
        <v>76</v>
      </c>
      <c r="H69" s="4" t="s">
        <v>75</v>
      </c>
      <c r="I69" s="4" t="s">
        <v>221</v>
      </c>
      <c r="J69" s="4" t="s">
        <v>220</v>
      </c>
      <c r="K69" s="4" t="s">
        <v>75</v>
      </c>
      <c r="L69" s="4" t="s">
        <v>221</v>
      </c>
      <c r="M69" s="4" t="s">
        <v>220</v>
      </c>
      <c r="N69" s="4" t="s">
        <v>95</v>
      </c>
      <c r="O69" s="4" t="s">
        <v>224</v>
      </c>
      <c r="R69" s="4">
        <v>1</v>
      </c>
      <c r="S69" s="4">
        <v>8</v>
      </c>
      <c r="T69" s="4">
        <v>0</v>
      </c>
      <c r="U69" s="4">
        <v>0</v>
      </c>
      <c r="V69" s="4">
        <v>8</v>
      </c>
      <c r="W69" s="4">
        <v>0</v>
      </c>
      <c r="X69" s="4">
        <v>8</v>
      </c>
    </row>
    <row r="70" spans="1:24" x14ac:dyDescent="0.2">
      <c r="A70" s="4">
        <v>1261187006516</v>
      </c>
      <c r="B70" s="4" t="s">
        <v>223</v>
      </c>
      <c r="C70" s="4" t="s">
        <v>222</v>
      </c>
      <c r="D70" s="4" t="s">
        <v>81</v>
      </c>
      <c r="E70" s="4" t="s">
        <v>82</v>
      </c>
      <c r="F70" s="4" t="s">
        <v>76</v>
      </c>
      <c r="H70" s="4" t="s">
        <v>75</v>
      </c>
      <c r="I70" s="4" t="s">
        <v>221</v>
      </c>
      <c r="J70" s="4" t="s">
        <v>220</v>
      </c>
      <c r="K70" s="4" t="s">
        <v>75</v>
      </c>
      <c r="L70" s="4" t="s">
        <v>221</v>
      </c>
      <c r="M70" s="4" t="s">
        <v>220</v>
      </c>
      <c r="R70" s="4">
        <v>0</v>
      </c>
      <c r="S70" s="4">
        <v>3.52</v>
      </c>
      <c r="T70" s="4">
        <v>0</v>
      </c>
      <c r="U70" s="4">
        <v>0</v>
      </c>
      <c r="V70" s="4">
        <v>3.52</v>
      </c>
      <c r="W70" s="4">
        <v>0</v>
      </c>
      <c r="X70" s="4">
        <v>3.52</v>
      </c>
    </row>
    <row r="71" spans="1:24" x14ac:dyDescent="0.2">
      <c r="A71" s="4">
        <v>1266829262900</v>
      </c>
      <c r="B71" s="4" t="s">
        <v>219</v>
      </c>
      <c r="C71" s="4" t="s">
        <v>218</v>
      </c>
      <c r="D71" s="4" t="s">
        <v>81</v>
      </c>
      <c r="E71" s="4" t="s">
        <v>82</v>
      </c>
      <c r="F71" s="4" t="s">
        <v>76</v>
      </c>
      <c r="H71" s="4" t="s">
        <v>75</v>
      </c>
      <c r="I71" s="4" t="s">
        <v>97</v>
      </c>
      <c r="J71" s="4" t="s">
        <v>152</v>
      </c>
      <c r="K71" s="4" t="s">
        <v>75</v>
      </c>
      <c r="L71" s="4" t="s">
        <v>97</v>
      </c>
      <c r="M71" s="4" t="s">
        <v>152</v>
      </c>
      <c r="R71" s="4">
        <v>0</v>
      </c>
      <c r="S71" s="4">
        <v>2.68</v>
      </c>
      <c r="T71" s="4">
        <v>0</v>
      </c>
      <c r="U71" s="4">
        <v>0</v>
      </c>
      <c r="V71" s="4">
        <v>2.68</v>
      </c>
      <c r="W71" s="4">
        <v>0</v>
      </c>
      <c r="X71" s="4">
        <v>2.68</v>
      </c>
    </row>
    <row r="72" spans="1:24" x14ac:dyDescent="0.2">
      <c r="A72" s="4">
        <v>1266829230132</v>
      </c>
      <c r="B72" s="4" t="s">
        <v>219</v>
      </c>
      <c r="C72" s="4" t="s">
        <v>218</v>
      </c>
      <c r="D72" s="4" t="s">
        <v>78</v>
      </c>
      <c r="E72" s="4" t="s">
        <v>82</v>
      </c>
      <c r="F72" s="4" t="s">
        <v>76</v>
      </c>
      <c r="H72" s="4" t="s">
        <v>75</v>
      </c>
      <c r="I72" s="4" t="s">
        <v>97</v>
      </c>
      <c r="J72" s="4" t="s">
        <v>152</v>
      </c>
      <c r="K72" s="4" t="s">
        <v>75</v>
      </c>
      <c r="L72" s="4" t="s">
        <v>97</v>
      </c>
      <c r="M72" s="4" t="s">
        <v>152</v>
      </c>
      <c r="N72" s="4" t="s">
        <v>107</v>
      </c>
      <c r="O72" s="4" t="s">
        <v>336</v>
      </c>
      <c r="P72" s="4" t="s">
        <v>200</v>
      </c>
      <c r="R72" s="4">
        <v>1</v>
      </c>
      <c r="S72" s="4">
        <v>25</v>
      </c>
      <c r="T72" s="4">
        <v>0</v>
      </c>
      <c r="U72" s="4">
        <v>0</v>
      </c>
      <c r="V72" s="4">
        <v>25</v>
      </c>
      <c r="W72" s="4">
        <v>2.37</v>
      </c>
      <c r="X72" s="4">
        <v>27.37</v>
      </c>
    </row>
    <row r="73" spans="1:24" x14ac:dyDescent="0.2">
      <c r="A73" s="4">
        <v>1269690368052</v>
      </c>
      <c r="B73" s="4" t="s">
        <v>217</v>
      </c>
      <c r="C73" s="4" t="s">
        <v>216</v>
      </c>
      <c r="D73" s="4" t="s">
        <v>78</v>
      </c>
      <c r="E73" s="4" t="s">
        <v>82</v>
      </c>
      <c r="F73" s="4" t="s">
        <v>76</v>
      </c>
      <c r="H73" s="4" t="s">
        <v>75</v>
      </c>
      <c r="I73" s="4" t="s">
        <v>215</v>
      </c>
      <c r="J73" s="4" t="s">
        <v>214</v>
      </c>
      <c r="K73" s="4" t="s">
        <v>75</v>
      </c>
      <c r="L73" s="4" t="s">
        <v>215</v>
      </c>
      <c r="M73" s="4" t="s">
        <v>214</v>
      </c>
      <c r="N73" s="4" t="s">
        <v>107</v>
      </c>
      <c r="O73" s="4" t="s">
        <v>336</v>
      </c>
      <c r="P73" s="4" t="s">
        <v>200</v>
      </c>
      <c r="R73" s="4">
        <v>1</v>
      </c>
      <c r="S73" s="4">
        <v>25</v>
      </c>
      <c r="T73" s="4">
        <v>0</v>
      </c>
      <c r="U73" s="4">
        <v>0</v>
      </c>
      <c r="V73" s="4">
        <v>25</v>
      </c>
      <c r="W73" s="4">
        <v>0</v>
      </c>
      <c r="X73" s="4">
        <v>25</v>
      </c>
    </row>
    <row r="74" spans="1:24" x14ac:dyDescent="0.2">
      <c r="A74" s="4">
        <v>1269690400820</v>
      </c>
      <c r="B74" s="4" t="s">
        <v>217</v>
      </c>
      <c r="C74" s="4" t="s">
        <v>216</v>
      </c>
      <c r="D74" s="4" t="s">
        <v>81</v>
      </c>
      <c r="E74" s="4" t="s">
        <v>82</v>
      </c>
      <c r="F74" s="4" t="s">
        <v>76</v>
      </c>
      <c r="H74" s="4" t="s">
        <v>75</v>
      </c>
      <c r="I74" s="4" t="s">
        <v>215</v>
      </c>
      <c r="J74" s="4" t="s">
        <v>214</v>
      </c>
      <c r="K74" s="4" t="s">
        <v>75</v>
      </c>
      <c r="L74" s="4" t="s">
        <v>215</v>
      </c>
      <c r="M74" s="4" t="s">
        <v>214</v>
      </c>
      <c r="R74" s="4">
        <v>0</v>
      </c>
      <c r="S74" s="4">
        <v>2.68</v>
      </c>
      <c r="T74" s="4">
        <v>0</v>
      </c>
      <c r="U74" s="4">
        <v>0</v>
      </c>
      <c r="V74" s="4">
        <v>2.68</v>
      </c>
      <c r="W74" s="4">
        <v>0</v>
      </c>
      <c r="X74" s="4">
        <v>2.68</v>
      </c>
    </row>
    <row r="75" spans="1:24" x14ac:dyDescent="0.2">
      <c r="A75" s="4">
        <v>1271433855028</v>
      </c>
      <c r="B75" s="4" t="s">
        <v>213</v>
      </c>
      <c r="C75" s="4" t="s">
        <v>212</v>
      </c>
      <c r="D75" s="4" t="s">
        <v>78</v>
      </c>
      <c r="E75" s="4" t="s">
        <v>82</v>
      </c>
      <c r="F75" s="4" t="s">
        <v>76</v>
      </c>
      <c r="H75" s="4" t="s">
        <v>75</v>
      </c>
      <c r="I75" s="4" t="s">
        <v>85</v>
      </c>
      <c r="J75" s="4" t="s">
        <v>211</v>
      </c>
      <c r="K75" s="4" t="s">
        <v>75</v>
      </c>
      <c r="L75" s="4" t="s">
        <v>187</v>
      </c>
      <c r="M75" s="4" t="s">
        <v>187</v>
      </c>
      <c r="N75" s="4" t="s">
        <v>107</v>
      </c>
      <c r="O75" s="4" t="s">
        <v>336</v>
      </c>
      <c r="P75" s="4" t="s">
        <v>200</v>
      </c>
      <c r="R75" s="4">
        <v>1</v>
      </c>
      <c r="S75" s="4">
        <v>25</v>
      </c>
      <c r="T75" s="4">
        <v>0</v>
      </c>
      <c r="U75" s="4">
        <v>0</v>
      </c>
      <c r="V75" s="4">
        <v>25</v>
      </c>
      <c r="W75" s="4">
        <v>0</v>
      </c>
      <c r="X75" s="4">
        <v>25</v>
      </c>
    </row>
    <row r="76" spans="1:24" x14ac:dyDescent="0.2">
      <c r="A76" s="4">
        <v>1271433920564</v>
      </c>
      <c r="B76" s="4" t="s">
        <v>213</v>
      </c>
      <c r="C76" s="4" t="s">
        <v>212</v>
      </c>
      <c r="D76" s="4" t="s">
        <v>81</v>
      </c>
      <c r="E76" s="4" t="s">
        <v>82</v>
      </c>
      <c r="F76" s="4" t="s">
        <v>76</v>
      </c>
      <c r="H76" s="4" t="s">
        <v>75</v>
      </c>
      <c r="I76" s="4" t="s">
        <v>85</v>
      </c>
      <c r="J76" s="4" t="s">
        <v>211</v>
      </c>
      <c r="K76" s="4" t="s">
        <v>75</v>
      </c>
      <c r="L76" s="4" t="s">
        <v>187</v>
      </c>
      <c r="M76" s="4" t="s">
        <v>187</v>
      </c>
      <c r="R76" s="4">
        <v>0</v>
      </c>
      <c r="S76" s="4">
        <v>2.68</v>
      </c>
      <c r="T76" s="4">
        <v>0</v>
      </c>
      <c r="U76" s="4">
        <v>0</v>
      </c>
      <c r="V76" s="4">
        <v>2.68</v>
      </c>
      <c r="W76" s="4">
        <v>0</v>
      </c>
      <c r="X76" s="4">
        <v>2.68</v>
      </c>
    </row>
    <row r="77" spans="1:24" x14ac:dyDescent="0.2">
      <c r="A77" s="4">
        <v>1279086166068</v>
      </c>
      <c r="B77" s="4" t="s">
        <v>210</v>
      </c>
      <c r="C77" s="4" t="s">
        <v>209</v>
      </c>
      <c r="D77" s="4" t="s">
        <v>78</v>
      </c>
      <c r="E77" s="4" t="s">
        <v>82</v>
      </c>
      <c r="F77" s="4" t="s">
        <v>76</v>
      </c>
      <c r="H77" s="4" t="s">
        <v>75</v>
      </c>
      <c r="I77" s="4" t="s">
        <v>97</v>
      </c>
      <c r="J77" s="4" t="s">
        <v>159</v>
      </c>
      <c r="K77" s="4" t="s">
        <v>75</v>
      </c>
      <c r="L77" s="4" t="s">
        <v>97</v>
      </c>
      <c r="M77" s="4" t="s">
        <v>159</v>
      </c>
      <c r="N77" s="4" t="s">
        <v>107</v>
      </c>
      <c r="O77" s="4" t="s">
        <v>336</v>
      </c>
      <c r="P77" s="4" t="s">
        <v>106</v>
      </c>
      <c r="R77" s="4">
        <v>2</v>
      </c>
      <c r="S77" s="4">
        <v>50</v>
      </c>
      <c r="T77" s="4">
        <v>0</v>
      </c>
      <c r="U77" s="4">
        <v>0</v>
      </c>
      <c r="V77" s="4">
        <v>50</v>
      </c>
      <c r="W77" s="4">
        <v>3.63</v>
      </c>
      <c r="X77" s="4">
        <v>53.63</v>
      </c>
    </row>
    <row r="78" spans="1:24" x14ac:dyDescent="0.2">
      <c r="A78" s="4">
        <v>1279086198836</v>
      </c>
      <c r="B78" s="4" t="s">
        <v>210</v>
      </c>
      <c r="C78" s="4" t="s">
        <v>209</v>
      </c>
      <c r="D78" s="4" t="s">
        <v>81</v>
      </c>
      <c r="E78" s="4" t="s">
        <v>82</v>
      </c>
      <c r="F78" s="4" t="s">
        <v>76</v>
      </c>
      <c r="H78" s="4" t="s">
        <v>75</v>
      </c>
      <c r="I78" s="4" t="s">
        <v>97</v>
      </c>
      <c r="J78" s="4" t="s">
        <v>159</v>
      </c>
      <c r="K78" s="4" t="s">
        <v>75</v>
      </c>
      <c r="L78" s="4" t="s">
        <v>97</v>
      </c>
      <c r="M78" s="4" t="s">
        <v>159</v>
      </c>
      <c r="R78" s="4">
        <v>0</v>
      </c>
      <c r="S78" s="4">
        <v>3.52</v>
      </c>
      <c r="T78" s="4">
        <v>0</v>
      </c>
      <c r="U78" s="4">
        <v>0</v>
      </c>
      <c r="V78" s="4">
        <v>3.52</v>
      </c>
      <c r="W78" s="4">
        <v>0</v>
      </c>
      <c r="X78" s="4">
        <v>3.52</v>
      </c>
    </row>
    <row r="79" spans="1:24" x14ac:dyDescent="0.2">
      <c r="A79" s="4">
        <v>1280634945588</v>
      </c>
      <c r="B79" s="4" t="s">
        <v>208</v>
      </c>
      <c r="C79" s="4" t="s">
        <v>207</v>
      </c>
      <c r="D79" s="4" t="s">
        <v>78</v>
      </c>
      <c r="E79" s="4" t="s">
        <v>82</v>
      </c>
      <c r="F79" s="4" t="s">
        <v>76</v>
      </c>
      <c r="H79" s="4" t="s">
        <v>75</v>
      </c>
      <c r="I79" s="4" t="s">
        <v>97</v>
      </c>
      <c r="J79" s="4" t="s">
        <v>152</v>
      </c>
      <c r="N79" s="4" t="s">
        <v>206</v>
      </c>
      <c r="O79" s="4" t="s">
        <v>205</v>
      </c>
      <c r="R79" s="4">
        <v>1</v>
      </c>
      <c r="S79" s="4">
        <v>270</v>
      </c>
      <c r="T79" s="4">
        <v>0</v>
      </c>
      <c r="U79" s="4">
        <v>0</v>
      </c>
      <c r="V79" s="4">
        <v>270</v>
      </c>
      <c r="W79" s="4">
        <v>0</v>
      </c>
      <c r="X79" s="4">
        <v>270</v>
      </c>
    </row>
    <row r="80" spans="1:24" x14ac:dyDescent="0.2">
      <c r="A80" s="4">
        <v>1284856086580</v>
      </c>
      <c r="B80" s="4" t="s">
        <v>204</v>
      </c>
      <c r="C80" s="4" t="s">
        <v>203</v>
      </c>
      <c r="D80" s="4" t="s">
        <v>81</v>
      </c>
      <c r="E80" s="4" t="s">
        <v>82</v>
      </c>
      <c r="F80" s="4" t="s">
        <v>76</v>
      </c>
      <c r="H80" s="4" t="s">
        <v>75</v>
      </c>
      <c r="I80" s="4" t="s">
        <v>97</v>
      </c>
      <c r="J80" s="4" t="s">
        <v>202</v>
      </c>
      <c r="K80" s="4" t="s">
        <v>75</v>
      </c>
      <c r="L80" s="4" t="s">
        <v>201</v>
      </c>
      <c r="M80" s="4" t="s">
        <v>117</v>
      </c>
      <c r="R80" s="4">
        <v>0</v>
      </c>
      <c r="S80" s="4">
        <v>2.68</v>
      </c>
      <c r="T80" s="4">
        <v>0</v>
      </c>
      <c r="U80" s="4">
        <v>0</v>
      </c>
      <c r="V80" s="4">
        <v>2.68</v>
      </c>
      <c r="W80" s="4">
        <v>0</v>
      </c>
      <c r="X80" s="4">
        <v>2.68</v>
      </c>
    </row>
    <row r="81" spans="1:24" x14ac:dyDescent="0.2">
      <c r="A81" s="4">
        <v>1284856021044</v>
      </c>
      <c r="B81" s="4" t="s">
        <v>204</v>
      </c>
      <c r="C81" s="4" t="s">
        <v>203</v>
      </c>
      <c r="D81" s="4" t="s">
        <v>78</v>
      </c>
      <c r="E81" s="4" t="s">
        <v>82</v>
      </c>
      <c r="F81" s="4" t="s">
        <v>76</v>
      </c>
      <c r="H81" s="4" t="s">
        <v>75</v>
      </c>
      <c r="I81" s="4" t="s">
        <v>97</v>
      </c>
      <c r="J81" s="4" t="s">
        <v>202</v>
      </c>
      <c r="K81" s="4" t="s">
        <v>75</v>
      </c>
      <c r="L81" s="4" t="s">
        <v>201</v>
      </c>
      <c r="M81" s="4" t="s">
        <v>117</v>
      </c>
      <c r="N81" s="4" t="s">
        <v>107</v>
      </c>
      <c r="O81" s="4" t="s">
        <v>336</v>
      </c>
      <c r="P81" s="4" t="s">
        <v>200</v>
      </c>
      <c r="R81" s="4">
        <v>1</v>
      </c>
      <c r="S81" s="4">
        <v>25</v>
      </c>
      <c r="T81" s="4">
        <v>0</v>
      </c>
      <c r="U81" s="4">
        <v>0</v>
      </c>
      <c r="V81" s="4">
        <v>25</v>
      </c>
      <c r="W81" s="4">
        <v>0</v>
      </c>
      <c r="X81" s="4">
        <v>25</v>
      </c>
    </row>
    <row r="82" spans="1:24" x14ac:dyDescent="0.2">
      <c r="A82" s="4">
        <v>1370724958260</v>
      </c>
      <c r="B82" s="4" t="s">
        <v>199</v>
      </c>
      <c r="C82" s="4" t="s">
        <v>198</v>
      </c>
      <c r="D82" s="4" t="s">
        <v>81</v>
      </c>
      <c r="E82" s="4" t="s">
        <v>82</v>
      </c>
      <c r="F82" s="4" t="s">
        <v>76</v>
      </c>
      <c r="H82" s="4" t="s">
        <v>75</v>
      </c>
      <c r="I82" s="4" t="s">
        <v>197</v>
      </c>
      <c r="J82" s="4" t="s">
        <v>196</v>
      </c>
      <c r="K82" s="4" t="s">
        <v>75</v>
      </c>
      <c r="L82" s="4" t="s">
        <v>197</v>
      </c>
      <c r="M82" s="4" t="s">
        <v>196</v>
      </c>
      <c r="R82" s="4">
        <v>0</v>
      </c>
      <c r="S82" s="4">
        <v>2.48</v>
      </c>
      <c r="T82" s="4">
        <v>0</v>
      </c>
      <c r="U82" s="4">
        <v>0</v>
      </c>
      <c r="V82" s="4">
        <v>2.48</v>
      </c>
      <c r="W82" s="4">
        <v>0</v>
      </c>
      <c r="X82" s="4">
        <v>2.48</v>
      </c>
    </row>
    <row r="83" spans="1:24" x14ac:dyDescent="0.2">
      <c r="A83" s="4">
        <v>1370724925492</v>
      </c>
      <c r="B83" s="4" t="s">
        <v>199</v>
      </c>
      <c r="C83" s="4" t="s">
        <v>198</v>
      </c>
      <c r="D83" s="4" t="s">
        <v>78</v>
      </c>
      <c r="E83" s="4" t="s">
        <v>82</v>
      </c>
      <c r="F83" s="4" t="s">
        <v>76</v>
      </c>
      <c r="H83" s="4" t="s">
        <v>75</v>
      </c>
      <c r="I83" s="4" t="s">
        <v>197</v>
      </c>
      <c r="J83" s="4" t="s">
        <v>196</v>
      </c>
      <c r="K83" s="4" t="s">
        <v>75</v>
      </c>
      <c r="L83" s="4" t="s">
        <v>197</v>
      </c>
      <c r="M83" s="4" t="s">
        <v>196</v>
      </c>
      <c r="N83" s="4" t="s">
        <v>72</v>
      </c>
      <c r="O83" s="4" t="s">
        <v>140</v>
      </c>
      <c r="P83" s="4" t="s">
        <v>70</v>
      </c>
      <c r="R83" s="4">
        <v>1</v>
      </c>
      <c r="S83" s="4">
        <v>28</v>
      </c>
      <c r="T83" s="4">
        <v>0</v>
      </c>
      <c r="U83" s="4">
        <v>0</v>
      </c>
      <c r="V83" s="4">
        <v>28</v>
      </c>
      <c r="W83" s="4">
        <v>0</v>
      </c>
      <c r="X83" s="4">
        <v>28</v>
      </c>
    </row>
    <row r="84" spans="1:24" x14ac:dyDescent="0.2">
      <c r="A84" s="4">
        <v>1457140727860</v>
      </c>
      <c r="B84" s="4" t="s">
        <v>195</v>
      </c>
      <c r="C84" s="4" t="s">
        <v>194</v>
      </c>
      <c r="D84" s="4" t="s">
        <v>78</v>
      </c>
      <c r="E84" s="4" t="s">
        <v>82</v>
      </c>
      <c r="F84" s="4" t="s">
        <v>76</v>
      </c>
      <c r="H84" s="4" t="s">
        <v>75</v>
      </c>
      <c r="I84" s="4" t="s">
        <v>97</v>
      </c>
      <c r="J84" s="4" t="s">
        <v>152</v>
      </c>
      <c r="K84" s="4" t="s">
        <v>75</v>
      </c>
      <c r="L84" s="4" t="s">
        <v>97</v>
      </c>
      <c r="M84" s="4" t="s">
        <v>152</v>
      </c>
      <c r="N84" s="4" t="s">
        <v>72</v>
      </c>
      <c r="O84" s="4" t="s">
        <v>339</v>
      </c>
      <c r="P84" s="4" t="s">
        <v>70</v>
      </c>
      <c r="R84" s="4">
        <v>1</v>
      </c>
      <c r="S84" s="4">
        <v>25</v>
      </c>
      <c r="T84" s="4">
        <v>0</v>
      </c>
      <c r="U84" s="4">
        <v>0</v>
      </c>
      <c r="V84" s="4">
        <v>25</v>
      </c>
      <c r="W84" s="4">
        <v>2.37</v>
      </c>
      <c r="X84" s="4">
        <v>27.37</v>
      </c>
    </row>
    <row r="85" spans="1:24" x14ac:dyDescent="0.2">
      <c r="A85" s="4">
        <v>1457140760628</v>
      </c>
      <c r="B85" s="4" t="s">
        <v>195</v>
      </c>
      <c r="C85" s="4" t="s">
        <v>194</v>
      </c>
      <c r="D85" s="4" t="s">
        <v>78</v>
      </c>
      <c r="E85" s="4" t="s">
        <v>82</v>
      </c>
      <c r="F85" s="4" t="s">
        <v>76</v>
      </c>
      <c r="H85" s="4" t="s">
        <v>75</v>
      </c>
      <c r="I85" s="4" t="s">
        <v>97</v>
      </c>
      <c r="J85" s="4" t="s">
        <v>152</v>
      </c>
      <c r="K85" s="4" t="s">
        <v>75</v>
      </c>
      <c r="L85" s="4" t="s">
        <v>97</v>
      </c>
      <c r="M85" s="4" t="s">
        <v>152</v>
      </c>
      <c r="N85" s="4" t="s">
        <v>72</v>
      </c>
      <c r="O85" s="4" t="s">
        <v>340</v>
      </c>
      <c r="P85" s="4" t="s">
        <v>100</v>
      </c>
      <c r="R85" s="4">
        <v>1</v>
      </c>
      <c r="S85" s="4">
        <v>25</v>
      </c>
      <c r="T85" s="4">
        <v>0</v>
      </c>
      <c r="U85" s="4">
        <v>0</v>
      </c>
      <c r="V85" s="4">
        <v>25</v>
      </c>
      <c r="W85" s="4">
        <v>2.37</v>
      </c>
      <c r="X85" s="4">
        <v>27.37</v>
      </c>
    </row>
    <row r="86" spans="1:24" x14ac:dyDescent="0.2">
      <c r="A86" s="4">
        <v>1457140793396</v>
      </c>
      <c r="B86" s="4" t="s">
        <v>195</v>
      </c>
      <c r="C86" s="4" t="s">
        <v>194</v>
      </c>
      <c r="D86" s="4" t="s">
        <v>81</v>
      </c>
      <c r="E86" s="4" t="s">
        <v>82</v>
      </c>
      <c r="F86" s="4" t="s">
        <v>76</v>
      </c>
      <c r="H86" s="4" t="s">
        <v>75</v>
      </c>
      <c r="I86" s="4" t="s">
        <v>97</v>
      </c>
      <c r="J86" s="4" t="s">
        <v>152</v>
      </c>
      <c r="K86" s="4" t="s">
        <v>75</v>
      </c>
      <c r="L86" s="4" t="s">
        <v>97</v>
      </c>
      <c r="M86" s="4" t="s">
        <v>152</v>
      </c>
      <c r="R86" s="4">
        <v>0</v>
      </c>
      <c r="S86" s="4">
        <v>4.38</v>
      </c>
      <c r="T86" s="4">
        <v>0</v>
      </c>
      <c r="U86" s="4">
        <v>0</v>
      </c>
      <c r="V86" s="4">
        <v>4.38</v>
      </c>
      <c r="W86" s="4">
        <v>0</v>
      </c>
      <c r="X86" s="4">
        <v>4.38</v>
      </c>
    </row>
    <row r="87" spans="1:24" x14ac:dyDescent="0.2">
      <c r="A87" s="4">
        <v>1457140695092</v>
      </c>
      <c r="B87" s="4" t="s">
        <v>195</v>
      </c>
      <c r="C87" s="4" t="s">
        <v>194</v>
      </c>
      <c r="D87" s="4" t="s">
        <v>78</v>
      </c>
      <c r="E87" s="4" t="s">
        <v>82</v>
      </c>
      <c r="F87" s="4" t="s">
        <v>76</v>
      </c>
      <c r="H87" s="4" t="s">
        <v>75</v>
      </c>
      <c r="I87" s="4" t="s">
        <v>97</v>
      </c>
      <c r="J87" s="4" t="s">
        <v>152</v>
      </c>
      <c r="K87" s="4" t="s">
        <v>75</v>
      </c>
      <c r="L87" s="4" t="s">
        <v>97</v>
      </c>
      <c r="M87" s="4" t="s">
        <v>152</v>
      </c>
      <c r="N87" s="4" t="s">
        <v>89</v>
      </c>
      <c r="O87" s="4" t="s">
        <v>132</v>
      </c>
      <c r="R87" s="4">
        <v>1</v>
      </c>
      <c r="S87" s="4">
        <v>8</v>
      </c>
      <c r="T87" s="4">
        <v>0</v>
      </c>
      <c r="U87" s="4">
        <v>0</v>
      </c>
      <c r="V87" s="4">
        <v>8</v>
      </c>
      <c r="W87" s="4">
        <v>0.78</v>
      </c>
      <c r="X87" s="4">
        <v>8.7799999999999994</v>
      </c>
    </row>
    <row r="88" spans="1:24" x14ac:dyDescent="0.2">
      <c r="A88" s="4">
        <v>1457186144308</v>
      </c>
      <c r="B88" s="4" t="s">
        <v>193</v>
      </c>
      <c r="C88" s="4" t="s">
        <v>192</v>
      </c>
      <c r="D88" s="4" t="s">
        <v>81</v>
      </c>
      <c r="E88" s="4" t="s">
        <v>82</v>
      </c>
      <c r="F88" s="4" t="s">
        <v>76</v>
      </c>
      <c r="H88" s="4" t="s">
        <v>75</v>
      </c>
      <c r="I88" s="4" t="s">
        <v>191</v>
      </c>
      <c r="J88" s="4" t="s">
        <v>190</v>
      </c>
      <c r="K88" s="4" t="s">
        <v>75</v>
      </c>
      <c r="L88" s="4" t="s">
        <v>191</v>
      </c>
      <c r="M88" s="4" t="s">
        <v>190</v>
      </c>
      <c r="R88" s="4">
        <v>0</v>
      </c>
      <c r="S88" s="4">
        <v>2.48</v>
      </c>
      <c r="T88" s="4">
        <v>0</v>
      </c>
      <c r="U88" s="4">
        <v>0</v>
      </c>
      <c r="V88" s="4">
        <v>2.48</v>
      </c>
      <c r="W88" s="4">
        <v>0</v>
      </c>
      <c r="X88" s="4">
        <v>2.48</v>
      </c>
    </row>
    <row r="89" spans="1:24" x14ac:dyDescent="0.2">
      <c r="A89" s="4">
        <v>1457186111540</v>
      </c>
      <c r="B89" s="4" t="s">
        <v>193</v>
      </c>
      <c r="C89" s="4" t="s">
        <v>192</v>
      </c>
      <c r="D89" s="4" t="s">
        <v>78</v>
      </c>
      <c r="E89" s="4" t="s">
        <v>82</v>
      </c>
      <c r="F89" s="4" t="s">
        <v>76</v>
      </c>
      <c r="H89" s="4" t="s">
        <v>75</v>
      </c>
      <c r="I89" s="4" t="s">
        <v>191</v>
      </c>
      <c r="J89" s="4" t="s">
        <v>190</v>
      </c>
      <c r="K89" s="4" t="s">
        <v>75</v>
      </c>
      <c r="L89" s="4" t="s">
        <v>191</v>
      </c>
      <c r="M89" s="4" t="s">
        <v>190</v>
      </c>
      <c r="N89" s="4" t="s">
        <v>72</v>
      </c>
      <c r="O89" s="4" t="s">
        <v>340</v>
      </c>
      <c r="P89" s="4" t="s">
        <v>70</v>
      </c>
      <c r="R89" s="4">
        <v>1</v>
      </c>
      <c r="S89" s="4">
        <v>25</v>
      </c>
      <c r="T89" s="4">
        <v>0</v>
      </c>
      <c r="U89" s="4">
        <v>0</v>
      </c>
      <c r="V89" s="4">
        <v>25</v>
      </c>
      <c r="W89" s="4">
        <v>0</v>
      </c>
      <c r="X89" s="4">
        <v>25</v>
      </c>
    </row>
    <row r="90" spans="1:24" x14ac:dyDescent="0.2">
      <c r="A90" s="4">
        <v>1457215897652</v>
      </c>
      <c r="B90" s="4" t="s">
        <v>189</v>
      </c>
      <c r="C90" s="4" t="s">
        <v>188</v>
      </c>
      <c r="D90" s="4" t="s">
        <v>78</v>
      </c>
      <c r="E90" s="4" t="s">
        <v>82</v>
      </c>
      <c r="F90" s="4" t="s">
        <v>76</v>
      </c>
      <c r="H90" s="4" t="s">
        <v>75</v>
      </c>
      <c r="I90" s="4" t="s">
        <v>187</v>
      </c>
      <c r="J90" s="4" t="s">
        <v>186</v>
      </c>
      <c r="K90" s="4" t="s">
        <v>75</v>
      </c>
      <c r="L90" s="4" t="s">
        <v>187</v>
      </c>
      <c r="M90" s="4" t="s">
        <v>186</v>
      </c>
      <c r="N90" s="4" t="s">
        <v>72</v>
      </c>
      <c r="O90" s="4" t="s">
        <v>340</v>
      </c>
      <c r="P90" s="4" t="s">
        <v>70</v>
      </c>
      <c r="R90" s="4">
        <v>1</v>
      </c>
      <c r="S90" s="4">
        <v>25</v>
      </c>
      <c r="T90" s="4">
        <v>0</v>
      </c>
      <c r="U90" s="4">
        <v>0</v>
      </c>
      <c r="V90" s="4">
        <v>25</v>
      </c>
      <c r="W90" s="4">
        <v>0</v>
      </c>
      <c r="X90" s="4">
        <v>25</v>
      </c>
    </row>
    <row r="91" spans="1:24" x14ac:dyDescent="0.2">
      <c r="A91" s="4">
        <v>1457215930420</v>
      </c>
      <c r="B91" s="4" t="s">
        <v>189</v>
      </c>
      <c r="C91" s="4" t="s">
        <v>188</v>
      </c>
      <c r="D91" s="4" t="s">
        <v>78</v>
      </c>
      <c r="E91" s="4" t="s">
        <v>82</v>
      </c>
      <c r="F91" s="4" t="s">
        <v>76</v>
      </c>
      <c r="H91" s="4" t="s">
        <v>75</v>
      </c>
      <c r="I91" s="4" t="s">
        <v>187</v>
      </c>
      <c r="J91" s="4" t="s">
        <v>186</v>
      </c>
      <c r="K91" s="4" t="s">
        <v>75</v>
      </c>
      <c r="L91" s="4" t="s">
        <v>187</v>
      </c>
      <c r="M91" s="4" t="s">
        <v>186</v>
      </c>
      <c r="N91" s="4" t="s">
        <v>89</v>
      </c>
      <c r="O91" s="4" t="s">
        <v>132</v>
      </c>
      <c r="R91" s="4">
        <v>1</v>
      </c>
      <c r="S91" s="4">
        <v>8</v>
      </c>
      <c r="T91" s="4">
        <v>0</v>
      </c>
      <c r="U91" s="4">
        <v>0</v>
      </c>
      <c r="V91" s="4">
        <v>8</v>
      </c>
      <c r="W91" s="4">
        <v>0</v>
      </c>
      <c r="X91" s="4">
        <v>8</v>
      </c>
    </row>
    <row r="92" spans="1:24" x14ac:dyDescent="0.2">
      <c r="A92" s="4">
        <v>1457215963188</v>
      </c>
      <c r="B92" s="4" t="s">
        <v>189</v>
      </c>
      <c r="C92" s="4" t="s">
        <v>188</v>
      </c>
      <c r="D92" s="4" t="s">
        <v>81</v>
      </c>
      <c r="E92" s="4" t="s">
        <v>82</v>
      </c>
      <c r="F92" s="4" t="s">
        <v>76</v>
      </c>
      <c r="H92" s="4" t="s">
        <v>75</v>
      </c>
      <c r="I92" s="4" t="s">
        <v>187</v>
      </c>
      <c r="J92" s="4" t="s">
        <v>186</v>
      </c>
      <c r="K92" s="4" t="s">
        <v>75</v>
      </c>
      <c r="L92" s="4" t="s">
        <v>187</v>
      </c>
      <c r="M92" s="4" t="s">
        <v>186</v>
      </c>
      <c r="R92" s="4">
        <v>0</v>
      </c>
      <c r="S92" s="4">
        <v>2.69</v>
      </c>
      <c r="T92" s="4">
        <v>0</v>
      </c>
      <c r="U92" s="4">
        <v>0</v>
      </c>
      <c r="V92" s="4">
        <v>2.69</v>
      </c>
      <c r="W92" s="4">
        <v>0</v>
      </c>
      <c r="X92" s="4">
        <v>2.69</v>
      </c>
    </row>
    <row r="93" spans="1:24" x14ac:dyDescent="0.2">
      <c r="A93" s="4">
        <v>1457259544628</v>
      </c>
      <c r="B93" s="4" t="s">
        <v>185</v>
      </c>
      <c r="C93" s="4" t="s">
        <v>184</v>
      </c>
      <c r="D93" s="4" t="s">
        <v>78</v>
      </c>
      <c r="E93" s="4" t="s">
        <v>82</v>
      </c>
      <c r="F93" s="4" t="s">
        <v>76</v>
      </c>
      <c r="H93" s="4" t="s">
        <v>75</v>
      </c>
      <c r="I93" s="4" t="s">
        <v>97</v>
      </c>
      <c r="J93" s="4" t="s">
        <v>152</v>
      </c>
      <c r="K93" s="4" t="s">
        <v>75</v>
      </c>
      <c r="L93" s="4" t="s">
        <v>97</v>
      </c>
      <c r="M93" s="4" t="s">
        <v>152</v>
      </c>
      <c r="N93" s="4" t="s">
        <v>89</v>
      </c>
      <c r="O93" s="4" t="s">
        <v>132</v>
      </c>
      <c r="R93" s="4">
        <v>1</v>
      </c>
      <c r="S93" s="4">
        <v>8</v>
      </c>
      <c r="T93" s="4">
        <v>0</v>
      </c>
      <c r="U93" s="4">
        <v>0</v>
      </c>
      <c r="V93" s="4">
        <v>8</v>
      </c>
      <c r="W93" s="4">
        <v>0.76</v>
      </c>
      <c r="X93" s="4">
        <v>8.76</v>
      </c>
    </row>
    <row r="94" spans="1:24" x14ac:dyDescent="0.2">
      <c r="A94" s="4">
        <v>1457259577396</v>
      </c>
      <c r="B94" s="4" t="s">
        <v>185</v>
      </c>
      <c r="C94" s="4" t="s">
        <v>184</v>
      </c>
      <c r="D94" s="4" t="s">
        <v>78</v>
      </c>
      <c r="E94" s="4" t="s">
        <v>82</v>
      </c>
      <c r="F94" s="4" t="s">
        <v>76</v>
      </c>
      <c r="H94" s="4" t="s">
        <v>75</v>
      </c>
      <c r="I94" s="4" t="s">
        <v>97</v>
      </c>
      <c r="J94" s="4" t="s">
        <v>152</v>
      </c>
      <c r="K94" s="4" t="s">
        <v>75</v>
      </c>
      <c r="L94" s="4" t="s">
        <v>97</v>
      </c>
      <c r="M94" s="4" t="s">
        <v>152</v>
      </c>
      <c r="N94" s="4" t="s">
        <v>72</v>
      </c>
      <c r="O94" s="4" t="s">
        <v>339</v>
      </c>
      <c r="P94" s="4" t="s">
        <v>100</v>
      </c>
      <c r="R94" s="4">
        <v>1</v>
      </c>
      <c r="S94" s="4">
        <v>25</v>
      </c>
      <c r="T94" s="4">
        <v>0</v>
      </c>
      <c r="U94" s="4">
        <v>0</v>
      </c>
      <c r="V94" s="4">
        <v>25</v>
      </c>
      <c r="W94" s="4">
        <v>2.37</v>
      </c>
      <c r="X94" s="4">
        <v>27.37</v>
      </c>
    </row>
    <row r="95" spans="1:24" x14ac:dyDescent="0.2">
      <c r="A95" s="4">
        <v>1457259610164</v>
      </c>
      <c r="B95" s="4" t="s">
        <v>185</v>
      </c>
      <c r="C95" s="4" t="s">
        <v>184</v>
      </c>
      <c r="D95" s="4" t="s">
        <v>81</v>
      </c>
      <c r="E95" s="4" t="s">
        <v>82</v>
      </c>
      <c r="F95" s="4" t="s">
        <v>76</v>
      </c>
      <c r="H95" s="4" t="s">
        <v>75</v>
      </c>
      <c r="I95" s="4" t="s">
        <v>97</v>
      </c>
      <c r="J95" s="4" t="s">
        <v>152</v>
      </c>
      <c r="K95" s="4" t="s">
        <v>75</v>
      </c>
      <c r="L95" s="4" t="s">
        <v>97</v>
      </c>
      <c r="M95" s="4" t="s">
        <v>152</v>
      </c>
      <c r="R95" s="4">
        <v>0</v>
      </c>
      <c r="S95" s="4">
        <v>2.69</v>
      </c>
      <c r="T95" s="4">
        <v>0</v>
      </c>
      <c r="U95" s="4">
        <v>0</v>
      </c>
      <c r="V95" s="4">
        <v>2.69</v>
      </c>
      <c r="W95" s="4">
        <v>0</v>
      </c>
      <c r="X95" s="4">
        <v>2.69</v>
      </c>
    </row>
    <row r="96" spans="1:24" x14ac:dyDescent="0.2">
      <c r="A96" s="4">
        <v>1457337073716</v>
      </c>
      <c r="B96" s="4" t="s">
        <v>183</v>
      </c>
      <c r="C96" s="4" t="s">
        <v>182</v>
      </c>
      <c r="D96" s="4" t="s">
        <v>78</v>
      </c>
      <c r="E96" s="4" t="s">
        <v>82</v>
      </c>
      <c r="F96" s="4" t="s">
        <v>76</v>
      </c>
      <c r="H96" s="4" t="s">
        <v>75</v>
      </c>
      <c r="I96" s="4" t="s">
        <v>97</v>
      </c>
      <c r="J96" s="4" t="s">
        <v>152</v>
      </c>
      <c r="K96" s="4" t="s">
        <v>75</v>
      </c>
      <c r="L96" s="4" t="s">
        <v>97</v>
      </c>
      <c r="M96" s="4" t="s">
        <v>152</v>
      </c>
      <c r="N96" s="4" t="s">
        <v>89</v>
      </c>
      <c r="O96" s="4" t="s">
        <v>132</v>
      </c>
      <c r="R96" s="4">
        <v>1</v>
      </c>
      <c r="S96" s="4">
        <v>8</v>
      </c>
      <c r="T96" s="4">
        <v>0</v>
      </c>
      <c r="U96" s="4">
        <v>0</v>
      </c>
      <c r="V96" s="4">
        <v>8</v>
      </c>
      <c r="W96" s="4">
        <v>0.76</v>
      </c>
      <c r="X96" s="4">
        <v>8.76</v>
      </c>
    </row>
    <row r="97" spans="1:24" x14ac:dyDescent="0.2">
      <c r="A97" s="4">
        <v>1457337106484</v>
      </c>
      <c r="B97" s="4" t="s">
        <v>183</v>
      </c>
      <c r="C97" s="4" t="s">
        <v>182</v>
      </c>
      <c r="D97" s="4" t="s">
        <v>78</v>
      </c>
      <c r="E97" s="4" t="s">
        <v>82</v>
      </c>
      <c r="F97" s="4" t="s">
        <v>76</v>
      </c>
      <c r="H97" s="4" t="s">
        <v>75</v>
      </c>
      <c r="I97" s="4" t="s">
        <v>97</v>
      </c>
      <c r="J97" s="4" t="s">
        <v>152</v>
      </c>
      <c r="K97" s="4" t="s">
        <v>75</v>
      </c>
      <c r="L97" s="4" t="s">
        <v>97</v>
      </c>
      <c r="M97" s="4" t="s">
        <v>152</v>
      </c>
      <c r="N97" s="4" t="s">
        <v>72</v>
      </c>
      <c r="O97" s="4" t="s">
        <v>339</v>
      </c>
      <c r="P97" s="4" t="s">
        <v>100</v>
      </c>
      <c r="R97" s="4">
        <v>1</v>
      </c>
      <c r="S97" s="4">
        <v>25</v>
      </c>
      <c r="T97" s="4">
        <v>0</v>
      </c>
      <c r="U97" s="4">
        <v>0</v>
      </c>
      <c r="V97" s="4">
        <v>25</v>
      </c>
      <c r="W97" s="4">
        <v>2.37</v>
      </c>
      <c r="X97" s="4">
        <v>27.37</v>
      </c>
    </row>
    <row r="98" spans="1:24" x14ac:dyDescent="0.2">
      <c r="A98" s="4">
        <v>1457337139252</v>
      </c>
      <c r="B98" s="4" t="s">
        <v>183</v>
      </c>
      <c r="C98" s="4" t="s">
        <v>182</v>
      </c>
      <c r="D98" s="4" t="s">
        <v>81</v>
      </c>
      <c r="E98" s="4" t="s">
        <v>82</v>
      </c>
      <c r="F98" s="4" t="s">
        <v>76</v>
      </c>
      <c r="H98" s="4" t="s">
        <v>75</v>
      </c>
      <c r="I98" s="4" t="s">
        <v>97</v>
      </c>
      <c r="J98" s="4" t="s">
        <v>152</v>
      </c>
      <c r="K98" s="4" t="s">
        <v>75</v>
      </c>
      <c r="L98" s="4" t="s">
        <v>97</v>
      </c>
      <c r="M98" s="4" t="s">
        <v>152</v>
      </c>
      <c r="R98" s="4">
        <v>0</v>
      </c>
      <c r="S98" s="4">
        <v>2.69</v>
      </c>
      <c r="T98" s="4">
        <v>0</v>
      </c>
      <c r="U98" s="4">
        <v>0</v>
      </c>
      <c r="V98" s="4">
        <v>2.69</v>
      </c>
      <c r="W98" s="4">
        <v>0</v>
      </c>
      <c r="X98" s="4">
        <v>2.69</v>
      </c>
    </row>
    <row r="99" spans="1:24" x14ac:dyDescent="0.2">
      <c r="A99" s="4">
        <v>1457403789364</v>
      </c>
      <c r="B99" s="4" t="s">
        <v>181</v>
      </c>
      <c r="C99" s="4" t="s">
        <v>180</v>
      </c>
      <c r="D99" s="4" t="s">
        <v>78</v>
      </c>
      <c r="E99" s="4" t="s">
        <v>82</v>
      </c>
      <c r="F99" s="4" t="s">
        <v>76</v>
      </c>
      <c r="H99" s="4" t="s">
        <v>75</v>
      </c>
      <c r="I99" s="4" t="s">
        <v>97</v>
      </c>
      <c r="J99" s="4" t="s">
        <v>179</v>
      </c>
      <c r="K99" s="4" t="s">
        <v>75</v>
      </c>
      <c r="L99" s="4" t="s">
        <v>97</v>
      </c>
      <c r="M99" s="4" t="s">
        <v>179</v>
      </c>
      <c r="N99" s="4" t="s">
        <v>89</v>
      </c>
      <c r="O99" s="4" t="s">
        <v>132</v>
      </c>
      <c r="R99" s="4">
        <v>1</v>
      </c>
      <c r="S99" s="4">
        <v>8</v>
      </c>
      <c r="T99" s="4">
        <v>0</v>
      </c>
      <c r="U99" s="4">
        <v>0</v>
      </c>
      <c r="V99" s="4">
        <v>8</v>
      </c>
      <c r="W99" s="4">
        <v>0.57999999999999996</v>
      </c>
      <c r="X99" s="4">
        <v>8.58</v>
      </c>
    </row>
    <row r="100" spans="1:24" x14ac:dyDescent="0.2">
      <c r="A100" s="4">
        <v>1457403822132</v>
      </c>
      <c r="B100" s="4" t="s">
        <v>181</v>
      </c>
      <c r="C100" s="4" t="s">
        <v>180</v>
      </c>
      <c r="D100" s="4" t="s">
        <v>78</v>
      </c>
      <c r="E100" s="4" t="s">
        <v>82</v>
      </c>
      <c r="F100" s="4" t="s">
        <v>76</v>
      </c>
      <c r="H100" s="4" t="s">
        <v>75</v>
      </c>
      <c r="I100" s="4" t="s">
        <v>97</v>
      </c>
      <c r="J100" s="4" t="s">
        <v>179</v>
      </c>
      <c r="K100" s="4" t="s">
        <v>75</v>
      </c>
      <c r="L100" s="4" t="s">
        <v>97</v>
      </c>
      <c r="M100" s="4" t="s">
        <v>179</v>
      </c>
      <c r="N100" s="4" t="s">
        <v>72</v>
      </c>
      <c r="O100" s="4" t="s">
        <v>340</v>
      </c>
      <c r="P100" s="4" t="s">
        <v>102</v>
      </c>
      <c r="R100" s="4">
        <v>1</v>
      </c>
      <c r="S100" s="4">
        <v>25</v>
      </c>
      <c r="T100" s="4">
        <v>0</v>
      </c>
      <c r="U100" s="4">
        <v>0</v>
      </c>
      <c r="V100" s="4">
        <v>25</v>
      </c>
      <c r="W100" s="4">
        <v>1.81</v>
      </c>
      <c r="X100" s="4">
        <v>26.81</v>
      </c>
    </row>
    <row r="101" spans="1:24" x14ac:dyDescent="0.2">
      <c r="A101" s="4">
        <v>1457403854900</v>
      </c>
      <c r="B101" s="4" t="s">
        <v>181</v>
      </c>
      <c r="C101" s="4" t="s">
        <v>180</v>
      </c>
      <c r="D101" s="4" t="s">
        <v>81</v>
      </c>
      <c r="E101" s="4" t="s">
        <v>82</v>
      </c>
      <c r="F101" s="4" t="s">
        <v>76</v>
      </c>
      <c r="H101" s="4" t="s">
        <v>75</v>
      </c>
      <c r="I101" s="4" t="s">
        <v>97</v>
      </c>
      <c r="J101" s="4" t="s">
        <v>179</v>
      </c>
      <c r="K101" s="4" t="s">
        <v>75</v>
      </c>
      <c r="L101" s="4" t="s">
        <v>97</v>
      </c>
      <c r="M101" s="4" t="s">
        <v>179</v>
      </c>
      <c r="R101" s="4">
        <v>0</v>
      </c>
      <c r="S101" s="4">
        <v>2.69</v>
      </c>
      <c r="T101" s="4">
        <v>0</v>
      </c>
      <c r="U101" s="4">
        <v>0</v>
      </c>
      <c r="V101" s="4">
        <v>2.69</v>
      </c>
      <c r="W101" s="4">
        <v>0</v>
      </c>
      <c r="X101" s="4">
        <v>2.69</v>
      </c>
    </row>
    <row r="102" spans="1:24" x14ac:dyDescent="0.2">
      <c r="A102" s="4">
        <v>1457625890868</v>
      </c>
      <c r="B102" s="4" t="s">
        <v>178</v>
      </c>
      <c r="C102" s="4" t="s">
        <v>177</v>
      </c>
      <c r="D102" s="4" t="s">
        <v>81</v>
      </c>
      <c r="E102" s="4" t="s">
        <v>82</v>
      </c>
      <c r="F102" s="4" t="s">
        <v>76</v>
      </c>
      <c r="H102" s="4" t="s">
        <v>75</v>
      </c>
      <c r="I102" s="4" t="s">
        <v>176</v>
      </c>
      <c r="J102" s="4" t="s">
        <v>175</v>
      </c>
      <c r="K102" s="4" t="s">
        <v>75</v>
      </c>
      <c r="L102" s="4" t="s">
        <v>176</v>
      </c>
      <c r="M102" s="4" t="s">
        <v>175</v>
      </c>
      <c r="R102" s="4">
        <v>0</v>
      </c>
      <c r="S102" s="4">
        <v>2.48</v>
      </c>
      <c r="T102" s="4">
        <v>0</v>
      </c>
      <c r="U102" s="4">
        <v>0</v>
      </c>
      <c r="V102" s="4">
        <v>2.48</v>
      </c>
      <c r="W102" s="4">
        <v>0</v>
      </c>
      <c r="X102" s="4">
        <v>2.48</v>
      </c>
    </row>
    <row r="103" spans="1:24" x14ac:dyDescent="0.2">
      <c r="A103" s="4">
        <v>1457625858100</v>
      </c>
      <c r="B103" s="4" t="s">
        <v>178</v>
      </c>
      <c r="C103" s="4" t="s">
        <v>177</v>
      </c>
      <c r="D103" s="4" t="s">
        <v>78</v>
      </c>
      <c r="E103" s="4" t="s">
        <v>82</v>
      </c>
      <c r="F103" s="4" t="s">
        <v>76</v>
      </c>
      <c r="H103" s="4" t="s">
        <v>75</v>
      </c>
      <c r="I103" s="4" t="s">
        <v>176</v>
      </c>
      <c r="J103" s="4" t="s">
        <v>175</v>
      </c>
      <c r="K103" s="4" t="s">
        <v>75</v>
      </c>
      <c r="L103" s="4" t="s">
        <v>176</v>
      </c>
      <c r="M103" s="4" t="s">
        <v>175</v>
      </c>
      <c r="N103" s="4" t="s">
        <v>72</v>
      </c>
      <c r="O103" s="4" t="s">
        <v>340</v>
      </c>
      <c r="P103" s="4" t="s">
        <v>100</v>
      </c>
      <c r="R103" s="4">
        <v>1</v>
      </c>
      <c r="S103" s="4">
        <v>25</v>
      </c>
      <c r="T103" s="4">
        <v>0</v>
      </c>
      <c r="U103" s="4">
        <v>0</v>
      </c>
      <c r="V103" s="4">
        <v>25</v>
      </c>
      <c r="W103" s="4">
        <v>0</v>
      </c>
      <c r="X103" s="4">
        <v>25</v>
      </c>
    </row>
    <row r="104" spans="1:24" x14ac:dyDescent="0.2">
      <c r="A104" s="4">
        <v>1457752408116</v>
      </c>
      <c r="B104" s="4" t="s">
        <v>174</v>
      </c>
      <c r="C104" s="4" t="s">
        <v>173</v>
      </c>
      <c r="D104" s="4" t="s">
        <v>81</v>
      </c>
      <c r="E104" s="4" t="s">
        <v>82</v>
      </c>
      <c r="F104" s="4" t="s">
        <v>76</v>
      </c>
      <c r="H104" s="4" t="s">
        <v>75</v>
      </c>
      <c r="I104" s="4" t="s">
        <v>172</v>
      </c>
      <c r="J104" s="4" t="s">
        <v>171</v>
      </c>
      <c r="K104" s="4" t="s">
        <v>75</v>
      </c>
      <c r="L104" s="4" t="s">
        <v>172</v>
      </c>
      <c r="M104" s="4" t="s">
        <v>171</v>
      </c>
      <c r="R104" s="4">
        <v>0</v>
      </c>
      <c r="S104" s="4">
        <v>2.48</v>
      </c>
      <c r="T104" s="4">
        <v>0</v>
      </c>
      <c r="U104" s="4">
        <v>0</v>
      </c>
      <c r="V104" s="4">
        <v>2.48</v>
      </c>
      <c r="W104" s="4">
        <v>0</v>
      </c>
      <c r="X104" s="4">
        <v>2.48</v>
      </c>
    </row>
    <row r="105" spans="1:24" x14ac:dyDescent="0.2">
      <c r="A105" s="4">
        <v>1457752375348</v>
      </c>
      <c r="B105" s="4" t="s">
        <v>174</v>
      </c>
      <c r="C105" s="4" t="s">
        <v>173</v>
      </c>
      <c r="D105" s="4" t="s">
        <v>78</v>
      </c>
      <c r="E105" s="4" t="s">
        <v>82</v>
      </c>
      <c r="F105" s="4" t="s">
        <v>76</v>
      </c>
      <c r="H105" s="4" t="s">
        <v>75</v>
      </c>
      <c r="I105" s="4" t="s">
        <v>172</v>
      </c>
      <c r="J105" s="4" t="s">
        <v>171</v>
      </c>
      <c r="K105" s="4" t="s">
        <v>75</v>
      </c>
      <c r="L105" s="4" t="s">
        <v>172</v>
      </c>
      <c r="M105" s="4" t="s">
        <v>171</v>
      </c>
      <c r="N105" s="4" t="s">
        <v>72</v>
      </c>
      <c r="O105" s="4" t="s">
        <v>340</v>
      </c>
      <c r="P105" s="4" t="s">
        <v>128</v>
      </c>
      <c r="R105" s="4">
        <v>1</v>
      </c>
      <c r="S105" s="4">
        <v>25</v>
      </c>
      <c r="T105" s="4">
        <v>0</v>
      </c>
      <c r="U105" s="4">
        <v>0</v>
      </c>
      <c r="V105" s="4">
        <v>25</v>
      </c>
      <c r="W105" s="4">
        <v>0</v>
      </c>
      <c r="X105" s="4">
        <v>25</v>
      </c>
    </row>
    <row r="106" spans="1:24" x14ac:dyDescent="0.2">
      <c r="A106" s="4">
        <v>1457818730548</v>
      </c>
      <c r="B106" s="4" t="s">
        <v>170</v>
      </c>
      <c r="C106" s="4" t="s">
        <v>169</v>
      </c>
      <c r="D106" s="4" t="s">
        <v>78</v>
      </c>
      <c r="E106" s="4" t="s">
        <v>82</v>
      </c>
      <c r="F106" s="4" t="s">
        <v>76</v>
      </c>
      <c r="H106" s="4" t="s">
        <v>75</v>
      </c>
      <c r="I106" s="4" t="s">
        <v>97</v>
      </c>
      <c r="J106" s="4" t="s">
        <v>168</v>
      </c>
      <c r="K106" s="4" t="s">
        <v>75</v>
      </c>
      <c r="L106" s="4" t="s">
        <v>97</v>
      </c>
      <c r="M106" s="4" t="s">
        <v>168</v>
      </c>
      <c r="N106" s="4" t="s">
        <v>72</v>
      </c>
      <c r="O106" s="4" t="s">
        <v>340</v>
      </c>
      <c r="P106" s="4" t="s">
        <v>100</v>
      </c>
      <c r="R106" s="4">
        <v>1</v>
      </c>
      <c r="S106" s="4">
        <v>25</v>
      </c>
      <c r="T106" s="4">
        <v>0</v>
      </c>
      <c r="U106" s="4">
        <v>0</v>
      </c>
      <c r="V106" s="4">
        <v>25</v>
      </c>
      <c r="W106" s="4">
        <v>1.81</v>
      </c>
      <c r="X106" s="4">
        <v>26.81</v>
      </c>
    </row>
    <row r="107" spans="1:24" x14ac:dyDescent="0.2">
      <c r="A107" s="4">
        <v>1457818763316</v>
      </c>
      <c r="B107" s="4" t="s">
        <v>170</v>
      </c>
      <c r="C107" s="4" t="s">
        <v>169</v>
      </c>
      <c r="D107" s="4" t="s">
        <v>81</v>
      </c>
      <c r="E107" s="4" t="s">
        <v>82</v>
      </c>
      <c r="F107" s="4" t="s">
        <v>76</v>
      </c>
      <c r="H107" s="4" t="s">
        <v>75</v>
      </c>
      <c r="I107" s="4" t="s">
        <v>97</v>
      </c>
      <c r="J107" s="4" t="s">
        <v>168</v>
      </c>
      <c r="K107" s="4" t="s">
        <v>75</v>
      </c>
      <c r="L107" s="4" t="s">
        <v>97</v>
      </c>
      <c r="M107" s="4" t="s">
        <v>168</v>
      </c>
      <c r="R107" s="4">
        <v>0</v>
      </c>
      <c r="S107" s="4">
        <v>2.48</v>
      </c>
      <c r="T107" s="4">
        <v>0</v>
      </c>
      <c r="U107" s="4">
        <v>0</v>
      </c>
      <c r="V107" s="4">
        <v>2.48</v>
      </c>
      <c r="W107" s="4">
        <v>0</v>
      </c>
      <c r="X107" s="4">
        <v>2.48</v>
      </c>
    </row>
    <row r="108" spans="1:24" x14ac:dyDescent="0.2">
      <c r="A108" s="4">
        <v>1457877614644</v>
      </c>
      <c r="B108" s="4" t="s">
        <v>167</v>
      </c>
      <c r="C108" s="4" t="s">
        <v>166</v>
      </c>
      <c r="D108" s="4" t="s">
        <v>78</v>
      </c>
      <c r="E108" s="4" t="s">
        <v>82</v>
      </c>
      <c r="F108" s="4" t="s">
        <v>76</v>
      </c>
      <c r="H108" s="4" t="s">
        <v>75</v>
      </c>
      <c r="I108" s="4" t="s">
        <v>97</v>
      </c>
      <c r="J108" s="4" t="s">
        <v>152</v>
      </c>
      <c r="K108" s="4" t="s">
        <v>75</v>
      </c>
      <c r="L108" s="4" t="s">
        <v>97</v>
      </c>
      <c r="M108" s="4" t="s">
        <v>152</v>
      </c>
      <c r="N108" s="4" t="s">
        <v>72</v>
      </c>
      <c r="O108" s="4" t="s">
        <v>340</v>
      </c>
      <c r="P108" s="4" t="s">
        <v>100</v>
      </c>
      <c r="R108" s="4">
        <v>1</v>
      </c>
      <c r="S108" s="4">
        <v>25</v>
      </c>
      <c r="T108" s="4">
        <v>0</v>
      </c>
      <c r="U108" s="4">
        <v>0</v>
      </c>
      <c r="V108" s="4">
        <v>25</v>
      </c>
      <c r="W108" s="4">
        <v>2.37</v>
      </c>
      <c r="X108" s="4">
        <v>27.37</v>
      </c>
    </row>
    <row r="109" spans="1:24" x14ac:dyDescent="0.2">
      <c r="A109" s="4">
        <v>1457877647412</v>
      </c>
      <c r="B109" s="4" t="s">
        <v>167</v>
      </c>
      <c r="C109" s="4" t="s">
        <v>166</v>
      </c>
      <c r="D109" s="4" t="s">
        <v>81</v>
      </c>
      <c r="E109" s="4" t="s">
        <v>82</v>
      </c>
      <c r="F109" s="4" t="s">
        <v>76</v>
      </c>
      <c r="H109" s="4" t="s">
        <v>75</v>
      </c>
      <c r="I109" s="4" t="s">
        <v>97</v>
      </c>
      <c r="J109" s="4" t="s">
        <v>152</v>
      </c>
      <c r="K109" s="4" t="s">
        <v>75</v>
      </c>
      <c r="L109" s="4" t="s">
        <v>97</v>
      </c>
      <c r="M109" s="4" t="s">
        <v>152</v>
      </c>
      <c r="R109" s="4">
        <v>0</v>
      </c>
      <c r="S109" s="4">
        <v>2.48</v>
      </c>
      <c r="T109" s="4">
        <v>0</v>
      </c>
      <c r="U109" s="4">
        <v>0</v>
      </c>
      <c r="V109" s="4">
        <v>2.48</v>
      </c>
      <c r="W109" s="4">
        <v>0</v>
      </c>
      <c r="X109" s="4">
        <v>2.48</v>
      </c>
    </row>
    <row r="110" spans="1:24" x14ac:dyDescent="0.2">
      <c r="A110" s="4">
        <v>1458327093300</v>
      </c>
      <c r="B110" s="4" t="s">
        <v>165</v>
      </c>
      <c r="C110" s="4" t="s">
        <v>164</v>
      </c>
      <c r="D110" s="4" t="s">
        <v>78</v>
      </c>
      <c r="E110" s="4" t="s">
        <v>82</v>
      </c>
      <c r="F110" s="4" t="s">
        <v>76</v>
      </c>
      <c r="H110" s="4" t="s">
        <v>75</v>
      </c>
      <c r="I110" s="4" t="s">
        <v>163</v>
      </c>
      <c r="J110" s="4" t="s">
        <v>162</v>
      </c>
      <c r="K110" s="4" t="s">
        <v>75</v>
      </c>
      <c r="L110" s="4" t="s">
        <v>163</v>
      </c>
      <c r="M110" s="4" t="s">
        <v>162</v>
      </c>
      <c r="N110" s="4" t="s">
        <v>72</v>
      </c>
      <c r="O110" s="4" t="s">
        <v>339</v>
      </c>
      <c r="P110" s="4" t="s">
        <v>100</v>
      </c>
      <c r="R110" s="4">
        <v>1</v>
      </c>
      <c r="S110" s="4">
        <v>25</v>
      </c>
      <c r="T110" s="4">
        <v>0</v>
      </c>
      <c r="U110" s="4">
        <v>0</v>
      </c>
      <c r="V110" s="4">
        <v>25</v>
      </c>
      <c r="W110" s="4">
        <v>0</v>
      </c>
      <c r="X110" s="4">
        <v>25</v>
      </c>
    </row>
    <row r="111" spans="1:24" x14ac:dyDescent="0.2">
      <c r="A111" s="4">
        <v>1458327126068</v>
      </c>
      <c r="B111" s="4" t="s">
        <v>165</v>
      </c>
      <c r="C111" s="4" t="s">
        <v>164</v>
      </c>
      <c r="D111" s="4" t="s">
        <v>81</v>
      </c>
      <c r="E111" s="4" t="s">
        <v>82</v>
      </c>
      <c r="F111" s="4" t="s">
        <v>76</v>
      </c>
      <c r="H111" s="4" t="s">
        <v>75</v>
      </c>
      <c r="I111" s="4" t="s">
        <v>163</v>
      </c>
      <c r="J111" s="4" t="s">
        <v>162</v>
      </c>
      <c r="K111" s="4" t="s">
        <v>75</v>
      </c>
      <c r="L111" s="4" t="s">
        <v>163</v>
      </c>
      <c r="M111" s="4" t="s">
        <v>162</v>
      </c>
      <c r="R111" s="4">
        <v>0</v>
      </c>
      <c r="S111" s="4">
        <v>2.48</v>
      </c>
      <c r="T111" s="4">
        <v>0</v>
      </c>
      <c r="U111" s="4">
        <v>0</v>
      </c>
      <c r="V111" s="4">
        <v>2.48</v>
      </c>
      <c r="W111" s="4">
        <v>0</v>
      </c>
      <c r="X111" s="4">
        <v>2.48</v>
      </c>
    </row>
    <row r="112" spans="1:24" x14ac:dyDescent="0.2">
      <c r="A112" s="4">
        <v>1460600799284</v>
      </c>
      <c r="B112" s="4" t="s">
        <v>161</v>
      </c>
      <c r="C112" s="4" t="s">
        <v>160</v>
      </c>
      <c r="D112" s="4" t="s">
        <v>78</v>
      </c>
      <c r="E112" s="4" t="s">
        <v>82</v>
      </c>
      <c r="F112" s="4" t="s">
        <v>76</v>
      </c>
      <c r="H112" s="4" t="s">
        <v>75</v>
      </c>
      <c r="I112" s="4" t="s">
        <v>97</v>
      </c>
      <c r="J112" s="4" t="s">
        <v>159</v>
      </c>
      <c r="K112" s="4" t="s">
        <v>75</v>
      </c>
      <c r="L112" s="4" t="s">
        <v>97</v>
      </c>
      <c r="M112" s="4" t="s">
        <v>152</v>
      </c>
      <c r="N112" s="4" t="s">
        <v>72</v>
      </c>
      <c r="O112" s="4" t="s">
        <v>340</v>
      </c>
      <c r="P112" s="4" t="s">
        <v>102</v>
      </c>
      <c r="R112" s="4">
        <v>1</v>
      </c>
      <c r="S112" s="4">
        <v>25</v>
      </c>
      <c r="T112" s="4">
        <v>0</v>
      </c>
      <c r="U112" s="4">
        <v>0</v>
      </c>
      <c r="V112" s="4">
        <v>25</v>
      </c>
      <c r="W112" s="4">
        <v>2.37</v>
      </c>
      <c r="X112" s="4">
        <v>27.37</v>
      </c>
    </row>
    <row r="113" spans="1:24" x14ac:dyDescent="0.2">
      <c r="A113" s="4">
        <v>1460600864820</v>
      </c>
      <c r="B113" s="4" t="s">
        <v>161</v>
      </c>
      <c r="C113" s="4" t="s">
        <v>160</v>
      </c>
      <c r="D113" s="4" t="s">
        <v>81</v>
      </c>
      <c r="E113" s="4" t="s">
        <v>82</v>
      </c>
      <c r="F113" s="4" t="s">
        <v>76</v>
      </c>
      <c r="H113" s="4" t="s">
        <v>75</v>
      </c>
      <c r="I113" s="4" t="s">
        <v>97</v>
      </c>
      <c r="J113" s="4" t="s">
        <v>159</v>
      </c>
      <c r="K113" s="4" t="s">
        <v>75</v>
      </c>
      <c r="L113" s="4" t="s">
        <v>97</v>
      </c>
      <c r="M113" s="4" t="s">
        <v>152</v>
      </c>
      <c r="R113" s="4">
        <v>0</v>
      </c>
      <c r="S113" s="4">
        <v>2.48</v>
      </c>
      <c r="T113" s="4">
        <v>0</v>
      </c>
      <c r="U113" s="4">
        <v>0</v>
      </c>
      <c r="V113" s="4">
        <v>2.48</v>
      </c>
      <c r="W113" s="4">
        <v>0</v>
      </c>
      <c r="X113" s="4">
        <v>2.48</v>
      </c>
    </row>
    <row r="114" spans="1:24" x14ac:dyDescent="0.2">
      <c r="A114" s="4">
        <v>1460676362292</v>
      </c>
      <c r="B114" s="4" t="s">
        <v>158</v>
      </c>
      <c r="C114" s="4" t="s">
        <v>157</v>
      </c>
      <c r="D114" s="4" t="s">
        <v>81</v>
      </c>
      <c r="E114" s="4" t="s">
        <v>82</v>
      </c>
      <c r="F114" s="4" t="s">
        <v>76</v>
      </c>
      <c r="H114" s="4" t="s">
        <v>75</v>
      </c>
      <c r="I114" s="4" t="s">
        <v>97</v>
      </c>
      <c r="J114" s="4" t="s">
        <v>152</v>
      </c>
      <c r="K114" s="4" t="s">
        <v>75</v>
      </c>
      <c r="L114" s="4" t="s">
        <v>97</v>
      </c>
      <c r="M114" s="4" t="s">
        <v>152</v>
      </c>
      <c r="R114" s="4">
        <v>0</v>
      </c>
      <c r="S114" s="4">
        <v>2.69</v>
      </c>
      <c r="T114" s="4">
        <v>0</v>
      </c>
      <c r="U114" s="4">
        <v>0</v>
      </c>
      <c r="V114" s="4">
        <v>2.69</v>
      </c>
      <c r="W114" s="4">
        <v>0</v>
      </c>
      <c r="X114" s="4">
        <v>2.69</v>
      </c>
    </row>
    <row r="115" spans="1:24" x14ac:dyDescent="0.2">
      <c r="A115" s="4">
        <v>1460676296756</v>
      </c>
      <c r="B115" s="4" t="s">
        <v>158</v>
      </c>
      <c r="C115" s="4" t="s">
        <v>157</v>
      </c>
      <c r="D115" s="4" t="s">
        <v>78</v>
      </c>
      <c r="E115" s="4" t="s">
        <v>82</v>
      </c>
      <c r="F115" s="4" t="s">
        <v>76</v>
      </c>
      <c r="H115" s="4" t="s">
        <v>75</v>
      </c>
      <c r="I115" s="4" t="s">
        <v>97</v>
      </c>
      <c r="J115" s="4" t="s">
        <v>152</v>
      </c>
      <c r="K115" s="4" t="s">
        <v>75</v>
      </c>
      <c r="L115" s="4" t="s">
        <v>97</v>
      </c>
      <c r="M115" s="4" t="s">
        <v>152</v>
      </c>
      <c r="N115" s="4" t="s">
        <v>89</v>
      </c>
      <c r="O115" s="4" t="s">
        <v>132</v>
      </c>
      <c r="R115" s="4">
        <v>1</v>
      </c>
      <c r="S115" s="4">
        <v>8</v>
      </c>
      <c r="T115" s="4">
        <v>0</v>
      </c>
      <c r="U115" s="4">
        <v>0</v>
      </c>
      <c r="V115" s="4">
        <v>8</v>
      </c>
      <c r="W115" s="4">
        <v>0.76</v>
      </c>
      <c r="X115" s="4">
        <v>8.76</v>
      </c>
    </row>
    <row r="116" spans="1:24" x14ac:dyDescent="0.2">
      <c r="A116" s="4">
        <v>1460676329524</v>
      </c>
      <c r="B116" s="4" t="s">
        <v>158</v>
      </c>
      <c r="C116" s="4" t="s">
        <v>157</v>
      </c>
      <c r="D116" s="4" t="s">
        <v>78</v>
      </c>
      <c r="E116" s="4" t="s">
        <v>82</v>
      </c>
      <c r="F116" s="4" t="s">
        <v>76</v>
      </c>
      <c r="H116" s="4" t="s">
        <v>75</v>
      </c>
      <c r="I116" s="4" t="s">
        <v>97</v>
      </c>
      <c r="J116" s="4" t="s">
        <v>152</v>
      </c>
      <c r="K116" s="4" t="s">
        <v>75</v>
      </c>
      <c r="L116" s="4" t="s">
        <v>97</v>
      </c>
      <c r="M116" s="4" t="s">
        <v>152</v>
      </c>
      <c r="N116" s="4" t="s">
        <v>72</v>
      </c>
      <c r="O116" s="4" t="s">
        <v>339</v>
      </c>
      <c r="P116" s="4" t="s">
        <v>100</v>
      </c>
      <c r="R116" s="4">
        <v>1</v>
      </c>
      <c r="S116" s="4">
        <v>25</v>
      </c>
      <c r="T116" s="4">
        <v>0</v>
      </c>
      <c r="U116" s="4">
        <v>0</v>
      </c>
      <c r="V116" s="4">
        <v>25</v>
      </c>
      <c r="W116" s="4">
        <v>2.37</v>
      </c>
      <c r="X116" s="4">
        <v>27.37</v>
      </c>
    </row>
    <row r="117" spans="1:24" x14ac:dyDescent="0.2">
      <c r="A117" s="4">
        <v>1460971143220</v>
      </c>
      <c r="B117" s="4" t="s">
        <v>156</v>
      </c>
      <c r="C117" s="4" t="s">
        <v>155</v>
      </c>
      <c r="D117" s="4" t="s">
        <v>81</v>
      </c>
      <c r="E117" s="4" t="s">
        <v>82</v>
      </c>
      <c r="F117" s="4" t="s">
        <v>76</v>
      </c>
      <c r="H117" s="4" t="s">
        <v>75</v>
      </c>
      <c r="I117" s="4" t="s">
        <v>91</v>
      </c>
      <c r="J117" s="4" t="s">
        <v>111</v>
      </c>
      <c r="K117" s="4" t="s">
        <v>75</v>
      </c>
      <c r="L117" s="4" t="s">
        <v>91</v>
      </c>
      <c r="M117" s="4" t="s">
        <v>111</v>
      </c>
      <c r="R117" s="4">
        <v>0</v>
      </c>
      <c r="S117" s="4">
        <v>7.18</v>
      </c>
      <c r="T117" s="4">
        <v>0</v>
      </c>
      <c r="U117" s="4">
        <v>0</v>
      </c>
      <c r="V117" s="4">
        <v>7.18</v>
      </c>
      <c r="W117" s="4">
        <v>0</v>
      </c>
      <c r="X117" s="4">
        <v>7.18</v>
      </c>
    </row>
    <row r="118" spans="1:24" x14ac:dyDescent="0.2">
      <c r="A118" s="4">
        <v>1460971012148</v>
      </c>
      <c r="B118" s="4" t="s">
        <v>156</v>
      </c>
      <c r="C118" s="4" t="s">
        <v>155</v>
      </c>
      <c r="D118" s="4" t="s">
        <v>78</v>
      </c>
      <c r="E118" s="4" t="s">
        <v>82</v>
      </c>
      <c r="F118" s="4" t="s">
        <v>76</v>
      </c>
      <c r="H118" s="4" t="s">
        <v>75</v>
      </c>
      <c r="I118" s="4" t="s">
        <v>91</v>
      </c>
      <c r="J118" s="4" t="s">
        <v>111</v>
      </c>
      <c r="K118" s="4" t="s">
        <v>75</v>
      </c>
      <c r="L118" s="4" t="s">
        <v>91</v>
      </c>
      <c r="M118" s="4" t="s">
        <v>111</v>
      </c>
      <c r="N118" s="4" t="s">
        <v>95</v>
      </c>
      <c r="O118" s="4" t="s">
        <v>94</v>
      </c>
      <c r="R118" s="4">
        <v>1</v>
      </c>
      <c r="S118" s="4">
        <v>10</v>
      </c>
      <c r="T118" s="4">
        <v>0</v>
      </c>
      <c r="U118" s="4">
        <v>0</v>
      </c>
      <c r="V118" s="4">
        <v>10</v>
      </c>
      <c r="W118" s="4">
        <v>0</v>
      </c>
      <c r="X118" s="4">
        <v>10</v>
      </c>
    </row>
    <row r="119" spans="1:24" x14ac:dyDescent="0.2">
      <c r="A119" s="4">
        <v>1460970979380</v>
      </c>
      <c r="B119" s="4" t="s">
        <v>156</v>
      </c>
      <c r="C119" s="4" t="s">
        <v>155</v>
      </c>
      <c r="D119" s="4" t="s">
        <v>78</v>
      </c>
      <c r="E119" s="4" t="s">
        <v>82</v>
      </c>
      <c r="F119" s="4" t="s">
        <v>76</v>
      </c>
      <c r="H119" s="4" t="s">
        <v>75</v>
      </c>
      <c r="I119" s="4" t="s">
        <v>91</v>
      </c>
      <c r="J119" s="4" t="s">
        <v>111</v>
      </c>
      <c r="K119" s="4" t="s">
        <v>75</v>
      </c>
      <c r="L119" s="4" t="s">
        <v>91</v>
      </c>
      <c r="M119" s="4" t="s">
        <v>111</v>
      </c>
      <c r="N119" s="4" t="s">
        <v>89</v>
      </c>
      <c r="O119" s="4" t="s">
        <v>101</v>
      </c>
      <c r="P119" s="4" t="s">
        <v>70</v>
      </c>
      <c r="R119" s="4">
        <v>1</v>
      </c>
      <c r="S119" s="4">
        <v>24.99</v>
      </c>
      <c r="T119" s="4">
        <v>0</v>
      </c>
      <c r="U119" s="4">
        <v>0</v>
      </c>
      <c r="V119" s="4">
        <v>24.99</v>
      </c>
      <c r="W119" s="4">
        <v>0</v>
      </c>
      <c r="X119" s="4">
        <v>24.99</v>
      </c>
    </row>
    <row r="120" spans="1:24" x14ac:dyDescent="0.2">
      <c r="A120" s="4">
        <v>1460971110452</v>
      </c>
      <c r="B120" s="4" t="s">
        <v>156</v>
      </c>
      <c r="C120" s="4" t="s">
        <v>155</v>
      </c>
      <c r="D120" s="4" t="s">
        <v>78</v>
      </c>
      <c r="E120" s="4" t="s">
        <v>82</v>
      </c>
      <c r="F120" s="4" t="s">
        <v>76</v>
      </c>
      <c r="H120" s="4" t="s">
        <v>75</v>
      </c>
      <c r="I120" s="4" t="s">
        <v>91</v>
      </c>
      <c r="J120" s="4" t="s">
        <v>111</v>
      </c>
      <c r="K120" s="4" t="s">
        <v>75</v>
      </c>
      <c r="L120" s="4" t="s">
        <v>91</v>
      </c>
      <c r="M120" s="4" t="s">
        <v>111</v>
      </c>
      <c r="N120" s="4" t="s">
        <v>89</v>
      </c>
      <c r="O120" s="4" t="s">
        <v>132</v>
      </c>
      <c r="R120" s="4">
        <v>2</v>
      </c>
      <c r="S120" s="4">
        <v>16</v>
      </c>
      <c r="T120" s="4">
        <v>0</v>
      </c>
      <c r="U120" s="4">
        <v>0</v>
      </c>
      <c r="V120" s="4">
        <v>16</v>
      </c>
      <c r="W120" s="4">
        <v>0</v>
      </c>
      <c r="X120" s="4">
        <v>16</v>
      </c>
    </row>
    <row r="121" spans="1:24" x14ac:dyDescent="0.2">
      <c r="A121" s="4">
        <v>1460971044916</v>
      </c>
      <c r="B121" s="4" t="s">
        <v>156</v>
      </c>
      <c r="C121" s="4" t="s">
        <v>155</v>
      </c>
      <c r="D121" s="4" t="s">
        <v>78</v>
      </c>
      <c r="E121" s="4" t="s">
        <v>82</v>
      </c>
      <c r="F121" s="4" t="s">
        <v>76</v>
      </c>
      <c r="H121" s="4" t="s">
        <v>75</v>
      </c>
      <c r="I121" s="4" t="s">
        <v>91</v>
      </c>
      <c r="J121" s="4" t="s">
        <v>111</v>
      </c>
      <c r="K121" s="4" t="s">
        <v>75</v>
      </c>
      <c r="L121" s="4" t="s">
        <v>91</v>
      </c>
      <c r="M121" s="4" t="s">
        <v>111</v>
      </c>
      <c r="N121" s="4" t="s">
        <v>72</v>
      </c>
      <c r="O121" s="4" t="s">
        <v>339</v>
      </c>
      <c r="P121" s="4" t="s">
        <v>102</v>
      </c>
      <c r="R121" s="4">
        <v>1</v>
      </c>
      <c r="S121" s="4">
        <v>25</v>
      </c>
      <c r="T121" s="4">
        <v>0</v>
      </c>
      <c r="U121" s="4">
        <v>0</v>
      </c>
      <c r="V121" s="4">
        <v>25</v>
      </c>
      <c r="W121" s="4">
        <v>0</v>
      </c>
      <c r="X121" s="4">
        <v>25</v>
      </c>
    </row>
    <row r="122" spans="1:24" x14ac:dyDescent="0.2">
      <c r="A122" s="4">
        <v>1460971077684</v>
      </c>
      <c r="B122" s="4" t="s">
        <v>156</v>
      </c>
      <c r="C122" s="4" t="s">
        <v>155</v>
      </c>
      <c r="D122" s="4" t="s">
        <v>78</v>
      </c>
      <c r="E122" s="4" t="s">
        <v>82</v>
      </c>
      <c r="F122" s="4" t="s">
        <v>76</v>
      </c>
      <c r="H122" s="4" t="s">
        <v>75</v>
      </c>
      <c r="I122" s="4" t="s">
        <v>91</v>
      </c>
      <c r="J122" s="4" t="s">
        <v>111</v>
      </c>
      <c r="K122" s="4" t="s">
        <v>75</v>
      </c>
      <c r="L122" s="4" t="s">
        <v>91</v>
      </c>
      <c r="M122" s="4" t="s">
        <v>111</v>
      </c>
      <c r="N122" s="4" t="s">
        <v>72</v>
      </c>
      <c r="O122" s="4" t="s">
        <v>340</v>
      </c>
      <c r="P122" s="4" t="s">
        <v>102</v>
      </c>
      <c r="R122" s="4">
        <v>1</v>
      </c>
      <c r="S122" s="4">
        <v>25</v>
      </c>
      <c r="T122" s="4">
        <v>0</v>
      </c>
      <c r="U122" s="4">
        <v>0</v>
      </c>
      <c r="V122" s="4">
        <v>25</v>
      </c>
      <c r="W122" s="4">
        <v>0</v>
      </c>
      <c r="X122" s="4">
        <v>25</v>
      </c>
    </row>
    <row r="123" spans="1:24" x14ac:dyDescent="0.2">
      <c r="A123" s="4">
        <v>1777812111412</v>
      </c>
      <c r="B123" s="4" t="s">
        <v>154</v>
      </c>
      <c r="C123" s="4" t="s">
        <v>153</v>
      </c>
      <c r="D123" s="4" t="s">
        <v>78</v>
      </c>
      <c r="E123" s="4" t="s">
        <v>82</v>
      </c>
      <c r="F123" s="4" t="s">
        <v>76</v>
      </c>
      <c r="H123" s="4" t="s">
        <v>75</v>
      </c>
      <c r="I123" s="4" t="s">
        <v>97</v>
      </c>
      <c r="J123" s="4" t="s">
        <v>152</v>
      </c>
      <c r="K123" s="4" t="s">
        <v>75</v>
      </c>
      <c r="L123" s="4" t="s">
        <v>97</v>
      </c>
      <c r="M123" s="4" t="s">
        <v>152</v>
      </c>
      <c r="N123" s="4" t="s">
        <v>72</v>
      </c>
      <c r="O123" s="4" t="s">
        <v>340</v>
      </c>
      <c r="P123" s="4" t="s">
        <v>100</v>
      </c>
      <c r="R123" s="4">
        <v>1</v>
      </c>
      <c r="S123" s="4">
        <v>25</v>
      </c>
      <c r="T123" s="4">
        <v>0</v>
      </c>
      <c r="U123" s="4">
        <v>0</v>
      </c>
      <c r="V123" s="4">
        <v>25</v>
      </c>
      <c r="W123" s="4">
        <v>2.37</v>
      </c>
      <c r="X123" s="4">
        <v>27.37</v>
      </c>
    </row>
    <row r="124" spans="1:24" x14ac:dyDescent="0.2">
      <c r="A124" s="4">
        <v>1777812078644</v>
      </c>
      <c r="B124" s="4" t="s">
        <v>154</v>
      </c>
      <c r="C124" s="4" t="s">
        <v>153</v>
      </c>
      <c r="D124" s="4" t="s">
        <v>78</v>
      </c>
      <c r="E124" s="4" t="s">
        <v>82</v>
      </c>
      <c r="F124" s="4" t="s">
        <v>76</v>
      </c>
      <c r="H124" s="4" t="s">
        <v>75</v>
      </c>
      <c r="I124" s="4" t="s">
        <v>97</v>
      </c>
      <c r="J124" s="4" t="s">
        <v>152</v>
      </c>
      <c r="K124" s="4" t="s">
        <v>75</v>
      </c>
      <c r="L124" s="4" t="s">
        <v>97</v>
      </c>
      <c r="M124" s="4" t="s">
        <v>152</v>
      </c>
      <c r="N124" s="4" t="s">
        <v>72</v>
      </c>
      <c r="O124" s="4" t="s">
        <v>340</v>
      </c>
      <c r="P124" s="4" t="s">
        <v>70</v>
      </c>
      <c r="R124" s="4">
        <v>1</v>
      </c>
      <c r="S124" s="4">
        <v>25</v>
      </c>
      <c r="T124" s="4">
        <v>0</v>
      </c>
      <c r="U124" s="4">
        <v>0</v>
      </c>
      <c r="V124" s="4">
        <v>25</v>
      </c>
      <c r="W124" s="4">
        <v>2.39</v>
      </c>
      <c r="X124" s="4">
        <v>27.39</v>
      </c>
    </row>
    <row r="125" spans="1:24" x14ac:dyDescent="0.2">
      <c r="A125" s="4">
        <v>1777812144180</v>
      </c>
      <c r="B125" s="4" t="s">
        <v>154</v>
      </c>
      <c r="C125" s="4" t="s">
        <v>153</v>
      </c>
      <c r="D125" s="4" t="s">
        <v>81</v>
      </c>
      <c r="E125" s="4" t="s">
        <v>82</v>
      </c>
      <c r="F125" s="4" t="s">
        <v>76</v>
      </c>
      <c r="H125" s="4" t="s">
        <v>75</v>
      </c>
      <c r="I125" s="4" t="s">
        <v>97</v>
      </c>
      <c r="J125" s="4" t="s">
        <v>152</v>
      </c>
      <c r="K125" s="4" t="s">
        <v>75</v>
      </c>
      <c r="L125" s="4" t="s">
        <v>97</v>
      </c>
      <c r="M125" s="4" t="s">
        <v>152</v>
      </c>
      <c r="R125" s="4">
        <v>0</v>
      </c>
      <c r="S125" s="4">
        <v>3.32</v>
      </c>
      <c r="T125" s="4">
        <v>0</v>
      </c>
      <c r="U125" s="4">
        <v>0</v>
      </c>
      <c r="V125" s="4">
        <v>3.32</v>
      </c>
      <c r="W125" s="4">
        <v>0</v>
      </c>
      <c r="X125" s="4">
        <v>3.32</v>
      </c>
    </row>
    <row r="126" spans="1:24" x14ac:dyDescent="0.2">
      <c r="A126" s="4">
        <v>1779354501172</v>
      </c>
      <c r="B126" s="4" t="s">
        <v>151</v>
      </c>
      <c r="C126" s="4" t="s">
        <v>150</v>
      </c>
      <c r="D126" s="4" t="s">
        <v>78</v>
      </c>
      <c r="E126" s="4" t="s">
        <v>82</v>
      </c>
      <c r="F126" s="4" t="s">
        <v>76</v>
      </c>
      <c r="H126" s="4" t="s">
        <v>75</v>
      </c>
      <c r="I126" s="4" t="s">
        <v>149</v>
      </c>
      <c r="J126" s="4" t="s">
        <v>148</v>
      </c>
      <c r="K126" s="4" t="s">
        <v>75</v>
      </c>
      <c r="L126" s="4" t="s">
        <v>149</v>
      </c>
      <c r="M126" s="4" t="s">
        <v>148</v>
      </c>
      <c r="N126" s="4" t="s">
        <v>89</v>
      </c>
      <c r="O126" s="4" t="s">
        <v>132</v>
      </c>
      <c r="R126" s="4">
        <v>1</v>
      </c>
      <c r="S126" s="4">
        <v>8</v>
      </c>
      <c r="T126" s="4">
        <v>0</v>
      </c>
      <c r="U126" s="4">
        <v>0</v>
      </c>
      <c r="V126" s="4">
        <v>8</v>
      </c>
      <c r="W126" s="4">
        <v>0</v>
      </c>
      <c r="X126" s="4">
        <v>8</v>
      </c>
    </row>
    <row r="127" spans="1:24" x14ac:dyDescent="0.2">
      <c r="A127" s="4">
        <v>1779354533940</v>
      </c>
      <c r="B127" s="4" t="s">
        <v>151</v>
      </c>
      <c r="C127" s="4" t="s">
        <v>150</v>
      </c>
      <c r="D127" s="4" t="s">
        <v>78</v>
      </c>
      <c r="E127" s="4" t="s">
        <v>82</v>
      </c>
      <c r="F127" s="4" t="s">
        <v>76</v>
      </c>
      <c r="H127" s="4" t="s">
        <v>75</v>
      </c>
      <c r="I127" s="4" t="s">
        <v>149</v>
      </c>
      <c r="J127" s="4" t="s">
        <v>148</v>
      </c>
      <c r="K127" s="4" t="s">
        <v>75</v>
      </c>
      <c r="L127" s="4" t="s">
        <v>149</v>
      </c>
      <c r="M127" s="4" t="s">
        <v>148</v>
      </c>
      <c r="N127" s="4" t="s">
        <v>72</v>
      </c>
      <c r="O127" s="4" t="s">
        <v>340</v>
      </c>
      <c r="P127" s="4" t="s">
        <v>70</v>
      </c>
      <c r="R127" s="4">
        <v>1</v>
      </c>
      <c r="S127" s="4">
        <v>25</v>
      </c>
      <c r="T127" s="4">
        <v>0</v>
      </c>
      <c r="U127" s="4">
        <v>0</v>
      </c>
      <c r="V127" s="4">
        <v>25</v>
      </c>
      <c r="W127" s="4">
        <v>0</v>
      </c>
      <c r="X127" s="4">
        <v>25</v>
      </c>
    </row>
    <row r="128" spans="1:24" x14ac:dyDescent="0.2">
      <c r="A128" s="4">
        <v>1779354566708</v>
      </c>
      <c r="B128" s="4" t="s">
        <v>151</v>
      </c>
      <c r="C128" s="4" t="s">
        <v>150</v>
      </c>
      <c r="D128" s="4" t="s">
        <v>81</v>
      </c>
      <c r="E128" s="4" t="s">
        <v>82</v>
      </c>
      <c r="F128" s="4" t="s">
        <v>76</v>
      </c>
      <c r="H128" s="4" t="s">
        <v>75</v>
      </c>
      <c r="I128" s="4" t="s">
        <v>149</v>
      </c>
      <c r="J128" s="4" t="s">
        <v>148</v>
      </c>
      <c r="K128" s="4" t="s">
        <v>75</v>
      </c>
      <c r="L128" s="4" t="s">
        <v>149</v>
      </c>
      <c r="M128" s="4" t="s">
        <v>148</v>
      </c>
      <c r="R128" s="4">
        <v>0</v>
      </c>
      <c r="S128" s="4">
        <v>2.69</v>
      </c>
      <c r="T128" s="4">
        <v>0</v>
      </c>
      <c r="U128" s="4">
        <v>0</v>
      </c>
      <c r="V128" s="4">
        <v>2.69</v>
      </c>
      <c r="W128" s="4">
        <v>0</v>
      </c>
      <c r="X128" s="4">
        <v>2.69</v>
      </c>
    </row>
    <row r="129" spans="1:24" x14ac:dyDescent="0.2">
      <c r="A129" s="4">
        <v>1780172652596</v>
      </c>
      <c r="B129" s="4" t="s">
        <v>147</v>
      </c>
      <c r="C129" s="4" t="s">
        <v>146</v>
      </c>
      <c r="D129" s="4" t="s">
        <v>81</v>
      </c>
      <c r="E129" s="4" t="s">
        <v>82</v>
      </c>
      <c r="F129" s="4" t="s">
        <v>76</v>
      </c>
      <c r="H129" s="4" t="s">
        <v>75</v>
      </c>
      <c r="I129" s="4" t="s">
        <v>145</v>
      </c>
      <c r="J129" s="4" t="s">
        <v>144</v>
      </c>
      <c r="K129" s="4" t="s">
        <v>75</v>
      </c>
      <c r="L129" s="4" t="s">
        <v>145</v>
      </c>
      <c r="M129" s="4" t="s">
        <v>144</v>
      </c>
      <c r="R129" s="4">
        <v>0</v>
      </c>
      <c r="S129" s="4">
        <v>1.85</v>
      </c>
      <c r="T129" s="4">
        <v>0</v>
      </c>
      <c r="U129" s="4">
        <v>0</v>
      </c>
      <c r="V129" s="4">
        <v>1.85</v>
      </c>
      <c r="W129" s="4">
        <v>0</v>
      </c>
      <c r="X129" s="4">
        <v>1.85</v>
      </c>
    </row>
    <row r="130" spans="1:24" x14ac:dyDescent="0.2">
      <c r="A130" s="4">
        <v>1780172619828</v>
      </c>
      <c r="B130" s="4" t="s">
        <v>147</v>
      </c>
      <c r="C130" s="4" t="s">
        <v>146</v>
      </c>
      <c r="D130" s="4" t="s">
        <v>78</v>
      </c>
      <c r="E130" s="4" t="s">
        <v>82</v>
      </c>
      <c r="F130" s="4" t="s">
        <v>76</v>
      </c>
      <c r="H130" s="4" t="s">
        <v>75</v>
      </c>
      <c r="I130" s="4" t="s">
        <v>145</v>
      </c>
      <c r="J130" s="4" t="s">
        <v>144</v>
      </c>
      <c r="K130" s="4" t="s">
        <v>75</v>
      </c>
      <c r="L130" s="4" t="s">
        <v>145</v>
      </c>
      <c r="M130" s="4" t="s">
        <v>144</v>
      </c>
      <c r="N130" s="4" t="s">
        <v>89</v>
      </c>
      <c r="O130" s="4" t="s">
        <v>132</v>
      </c>
      <c r="R130" s="4">
        <v>1</v>
      </c>
      <c r="S130" s="4">
        <v>8</v>
      </c>
      <c r="T130" s="4">
        <v>0</v>
      </c>
      <c r="U130" s="4">
        <v>0</v>
      </c>
      <c r="V130" s="4">
        <v>8</v>
      </c>
      <c r="W130" s="4">
        <v>0</v>
      </c>
      <c r="X130" s="4">
        <v>8</v>
      </c>
    </row>
    <row r="131" spans="1:24" x14ac:dyDescent="0.2">
      <c r="A131" s="4">
        <v>1782293528628</v>
      </c>
      <c r="B131" s="4" t="s">
        <v>143</v>
      </c>
      <c r="C131" s="4" t="s">
        <v>142</v>
      </c>
      <c r="D131" s="4" t="s">
        <v>81</v>
      </c>
      <c r="E131" s="4" t="s">
        <v>82</v>
      </c>
      <c r="F131" s="4" t="s">
        <v>76</v>
      </c>
      <c r="H131" s="4" t="s">
        <v>75</v>
      </c>
      <c r="I131" s="4" t="s">
        <v>97</v>
      </c>
      <c r="J131" s="4" t="s">
        <v>141</v>
      </c>
      <c r="K131" s="4" t="s">
        <v>75</v>
      </c>
      <c r="L131" s="4" t="s">
        <v>97</v>
      </c>
      <c r="M131" s="4" t="s">
        <v>141</v>
      </c>
      <c r="R131" s="4">
        <v>0</v>
      </c>
      <c r="S131" s="4">
        <v>2.48</v>
      </c>
      <c r="T131" s="4">
        <v>0</v>
      </c>
      <c r="U131" s="4">
        <v>0</v>
      </c>
      <c r="V131" s="4">
        <v>2.48</v>
      </c>
      <c r="W131" s="4">
        <v>0</v>
      </c>
      <c r="X131" s="4">
        <v>2.48</v>
      </c>
    </row>
    <row r="132" spans="1:24" x14ac:dyDescent="0.2">
      <c r="A132" s="4">
        <v>1782293495860</v>
      </c>
      <c r="B132" s="4" t="s">
        <v>143</v>
      </c>
      <c r="C132" s="4" t="s">
        <v>142</v>
      </c>
      <c r="D132" s="4" t="s">
        <v>78</v>
      </c>
      <c r="E132" s="4" t="s">
        <v>82</v>
      </c>
      <c r="F132" s="4" t="s">
        <v>76</v>
      </c>
      <c r="H132" s="4" t="s">
        <v>75</v>
      </c>
      <c r="I132" s="4" t="s">
        <v>97</v>
      </c>
      <c r="J132" s="4" t="s">
        <v>141</v>
      </c>
      <c r="K132" s="4" t="s">
        <v>75</v>
      </c>
      <c r="L132" s="4" t="s">
        <v>97</v>
      </c>
      <c r="M132" s="4" t="s">
        <v>141</v>
      </c>
      <c r="N132" s="4" t="s">
        <v>72</v>
      </c>
      <c r="O132" s="4" t="s">
        <v>340</v>
      </c>
      <c r="P132" s="4" t="s">
        <v>70</v>
      </c>
      <c r="R132" s="4">
        <v>1</v>
      </c>
      <c r="S132" s="4">
        <v>25</v>
      </c>
      <c r="T132" s="4">
        <v>0</v>
      </c>
      <c r="U132" s="4">
        <v>0</v>
      </c>
      <c r="V132" s="4">
        <v>25</v>
      </c>
      <c r="W132" s="4">
        <v>2.37</v>
      </c>
      <c r="X132" s="4">
        <v>27.37</v>
      </c>
    </row>
    <row r="133" spans="1:24" x14ac:dyDescent="0.2">
      <c r="A133" s="4">
        <v>1793491599412</v>
      </c>
      <c r="B133" s="4" t="s">
        <v>139</v>
      </c>
      <c r="C133" s="4" t="s">
        <v>138</v>
      </c>
      <c r="D133" s="4" t="s">
        <v>78</v>
      </c>
      <c r="E133" s="4" t="s">
        <v>82</v>
      </c>
      <c r="F133" s="4" t="s">
        <v>76</v>
      </c>
      <c r="H133" s="4" t="s">
        <v>75</v>
      </c>
      <c r="I133" s="4" t="s">
        <v>137</v>
      </c>
      <c r="J133" s="4" t="s">
        <v>136</v>
      </c>
      <c r="K133" s="4" t="s">
        <v>75</v>
      </c>
      <c r="L133" s="4" t="s">
        <v>137</v>
      </c>
      <c r="M133" s="4" t="s">
        <v>136</v>
      </c>
      <c r="N133" s="4" t="s">
        <v>72</v>
      </c>
      <c r="O133" s="4" t="s">
        <v>140</v>
      </c>
      <c r="P133" s="4" t="s">
        <v>70</v>
      </c>
      <c r="R133" s="4">
        <v>1</v>
      </c>
      <c r="S133" s="4">
        <v>28</v>
      </c>
      <c r="T133" s="4">
        <v>0</v>
      </c>
      <c r="U133" s="4">
        <v>0</v>
      </c>
      <c r="V133" s="4">
        <v>28</v>
      </c>
      <c r="W133" s="4">
        <v>0</v>
      </c>
      <c r="X133" s="4">
        <v>28</v>
      </c>
    </row>
    <row r="134" spans="1:24" x14ac:dyDescent="0.2">
      <c r="A134" s="4">
        <v>1793491664948</v>
      </c>
      <c r="B134" s="4" t="s">
        <v>139</v>
      </c>
      <c r="C134" s="4" t="s">
        <v>138</v>
      </c>
      <c r="D134" s="4" t="s">
        <v>81</v>
      </c>
      <c r="E134" s="4" t="s">
        <v>82</v>
      </c>
      <c r="F134" s="4" t="s">
        <v>76</v>
      </c>
      <c r="H134" s="4" t="s">
        <v>75</v>
      </c>
      <c r="I134" s="4" t="s">
        <v>137</v>
      </c>
      <c r="J134" s="4" t="s">
        <v>136</v>
      </c>
      <c r="K134" s="4" t="s">
        <v>75</v>
      </c>
      <c r="L134" s="4" t="s">
        <v>137</v>
      </c>
      <c r="M134" s="4" t="s">
        <v>136</v>
      </c>
      <c r="R134" s="4">
        <v>0</v>
      </c>
      <c r="S134" s="4">
        <v>2.48</v>
      </c>
      <c r="T134" s="4">
        <v>0</v>
      </c>
      <c r="U134" s="4">
        <v>0</v>
      </c>
      <c r="V134" s="4">
        <v>2.48</v>
      </c>
      <c r="W134" s="4">
        <v>0</v>
      </c>
      <c r="X134" s="4">
        <v>2.48</v>
      </c>
    </row>
    <row r="135" spans="1:24" x14ac:dyDescent="0.2">
      <c r="A135" s="4">
        <v>1806033158196</v>
      </c>
      <c r="B135" s="4" t="s">
        <v>135</v>
      </c>
      <c r="C135" s="4" t="s">
        <v>134</v>
      </c>
      <c r="D135" s="4" t="s">
        <v>81</v>
      </c>
      <c r="E135" s="4" t="s">
        <v>82</v>
      </c>
      <c r="F135" s="4" t="s">
        <v>76</v>
      </c>
      <c r="H135" s="4" t="s">
        <v>75</v>
      </c>
      <c r="I135" s="4" t="s">
        <v>97</v>
      </c>
      <c r="J135" s="4" t="s">
        <v>133</v>
      </c>
      <c r="K135" s="4" t="s">
        <v>75</v>
      </c>
      <c r="L135" s="4" t="s">
        <v>97</v>
      </c>
      <c r="M135" s="4" t="s">
        <v>133</v>
      </c>
      <c r="R135" s="4">
        <v>0</v>
      </c>
      <c r="S135" s="4">
        <v>3.32</v>
      </c>
      <c r="T135" s="4">
        <v>0</v>
      </c>
      <c r="U135" s="4">
        <v>0</v>
      </c>
      <c r="V135" s="4">
        <v>3.32</v>
      </c>
      <c r="W135" s="4">
        <v>0</v>
      </c>
      <c r="X135" s="4">
        <v>3.32</v>
      </c>
    </row>
    <row r="136" spans="1:24" x14ac:dyDescent="0.2">
      <c r="A136" s="4">
        <v>1806033125428</v>
      </c>
      <c r="B136" s="4" t="s">
        <v>135</v>
      </c>
      <c r="C136" s="4" t="s">
        <v>134</v>
      </c>
      <c r="D136" s="4" t="s">
        <v>78</v>
      </c>
      <c r="E136" s="4" t="s">
        <v>82</v>
      </c>
      <c r="F136" s="4" t="s">
        <v>76</v>
      </c>
      <c r="H136" s="4" t="s">
        <v>75</v>
      </c>
      <c r="I136" s="4" t="s">
        <v>97</v>
      </c>
      <c r="J136" s="4" t="s">
        <v>133</v>
      </c>
      <c r="K136" s="4" t="s">
        <v>75</v>
      </c>
      <c r="L136" s="4" t="s">
        <v>97</v>
      </c>
      <c r="M136" s="4" t="s">
        <v>133</v>
      </c>
      <c r="N136" s="4" t="s">
        <v>72</v>
      </c>
      <c r="O136" s="4" t="s">
        <v>340</v>
      </c>
      <c r="P136" s="4" t="s">
        <v>100</v>
      </c>
      <c r="R136" s="4">
        <v>2</v>
      </c>
      <c r="S136" s="4">
        <v>50</v>
      </c>
      <c r="T136" s="4">
        <v>0</v>
      </c>
      <c r="U136" s="4">
        <v>0</v>
      </c>
      <c r="V136" s="4">
        <v>50</v>
      </c>
      <c r="W136" s="4">
        <v>3.63</v>
      </c>
      <c r="X136" s="4">
        <v>53.63</v>
      </c>
    </row>
    <row r="137" spans="1:24" x14ac:dyDescent="0.2">
      <c r="A137" s="4">
        <v>1806077853748</v>
      </c>
      <c r="B137" s="4" t="s">
        <v>131</v>
      </c>
      <c r="C137" s="4" t="s">
        <v>130</v>
      </c>
      <c r="D137" s="4" t="s">
        <v>81</v>
      </c>
      <c r="E137" s="4" t="s">
        <v>82</v>
      </c>
      <c r="F137" s="4" t="s">
        <v>76</v>
      </c>
      <c r="H137" s="4" t="s">
        <v>75</v>
      </c>
      <c r="I137" s="4" t="s">
        <v>97</v>
      </c>
      <c r="J137" s="4" t="s">
        <v>96</v>
      </c>
      <c r="K137" s="4" t="s">
        <v>75</v>
      </c>
      <c r="L137" s="4" t="s">
        <v>97</v>
      </c>
      <c r="M137" s="4" t="s">
        <v>129</v>
      </c>
      <c r="R137" s="4">
        <v>0</v>
      </c>
      <c r="S137" s="4">
        <v>2.69</v>
      </c>
      <c r="T137" s="4">
        <v>0</v>
      </c>
      <c r="U137" s="4">
        <v>0</v>
      </c>
      <c r="V137" s="4">
        <v>2.69</v>
      </c>
      <c r="W137" s="4">
        <v>0</v>
      </c>
      <c r="X137" s="4">
        <v>2.69</v>
      </c>
    </row>
    <row r="138" spans="1:24" x14ac:dyDescent="0.2">
      <c r="A138" s="4">
        <v>1806077820980</v>
      </c>
      <c r="B138" s="4" t="s">
        <v>131</v>
      </c>
      <c r="C138" s="4" t="s">
        <v>130</v>
      </c>
      <c r="D138" s="4" t="s">
        <v>78</v>
      </c>
      <c r="E138" s="4" t="s">
        <v>82</v>
      </c>
      <c r="F138" s="4" t="s">
        <v>76</v>
      </c>
      <c r="H138" s="4" t="s">
        <v>75</v>
      </c>
      <c r="I138" s="4" t="s">
        <v>97</v>
      </c>
      <c r="J138" s="4" t="s">
        <v>96</v>
      </c>
      <c r="K138" s="4" t="s">
        <v>75</v>
      </c>
      <c r="L138" s="4" t="s">
        <v>97</v>
      </c>
      <c r="M138" s="4" t="s">
        <v>129</v>
      </c>
      <c r="N138" s="4" t="s">
        <v>89</v>
      </c>
      <c r="O138" s="4" t="s">
        <v>132</v>
      </c>
      <c r="R138" s="4">
        <v>1</v>
      </c>
      <c r="S138" s="4">
        <v>8</v>
      </c>
      <c r="T138" s="4">
        <v>0</v>
      </c>
      <c r="U138" s="4">
        <v>0</v>
      </c>
      <c r="V138" s="4">
        <v>8</v>
      </c>
      <c r="W138" s="4">
        <v>0.57999999999999996</v>
      </c>
      <c r="X138" s="4">
        <v>8.58</v>
      </c>
    </row>
    <row r="139" spans="1:24" x14ac:dyDescent="0.2">
      <c r="A139" s="4">
        <v>1806077788212</v>
      </c>
      <c r="B139" s="4" t="s">
        <v>131</v>
      </c>
      <c r="C139" s="4" t="s">
        <v>130</v>
      </c>
      <c r="D139" s="4" t="s">
        <v>78</v>
      </c>
      <c r="E139" s="4" t="s">
        <v>82</v>
      </c>
      <c r="F139" s="4" t="s">
        <v>76</v>
      </c>
      <c r="H139" s="4" t="s">
        <v>75</v>
      </c>
      <c r="I139" s="4" t="s">
        <v>97</v>
      </c>
      <c r="J139" s="4" t="s">
        <v>96</v>
      </c>
      <c r="K139" s="4" t="s">
        <v>75</v>
      </c>
      <c r="L139" s="4" t="s">
        <v>97</v>
      </c>
      <c r="M139" s="4" t="s">
        <v>129</v>
      </c>
      <c r="N139" s="4" t="s">
        <v>72</v>
      </c>
      <c r="O139" s="4" t="s">
        <v>340</v>
      </c>
      <c r="P139" s="4" t="s">
        <v>128</v>
      </c>
      <c r="R139" s="4">
        <v>1</v>
      </c>
      <c r="S139" s="4">
        <v>25</v>
      </c>
      <c r="T139" s="4">
        <v>0</v>
      </c>
      <c r="U139" s="4">
        <v>0</v>
      </c>
      <c r="V139" s="4">
        <v>25</v>
      </c>
      <c r="W139" s="4">
        <v>1.81</v>
      </c>
      <c r="X139" s="4">
        <v>26.81</v>
      </c>
    </row>
    <row r="140" spans="1:24" x14ac:dyDescent="0.2">
      <c r="A140" s="4">
        <v>1811959382068</v>
      </c>
      <c r="B140" s="4" t="s">
        <v>127</v>
      </c>
      <c r="C140" s="4" t="s">
        <v>126</v>
      </c>
      <c r="D140" s="4" t="s">
        <v>81</v>
      </c>
      <c r="E140" s="4" t="s">
        <v>82</v>
      </c>
      <c r="F140" s="4" t="s">
        <v>76</v>
      </c>
      <c r="H140" s="4" t="s">
        <v>75</v>
      </c>
      <c r="I140" s="4" t="s">
        <v>125</v>
      </c>
      <c r="J140" s="4" t="s">
        <v>124</v>
      </c>
      <c r="K140" s="4" t="s">
        <v>75</v>
      </c>
      <c r="L140" s="4" t="s">
        <v>125</v>
      </c>
      <c r="M140" s="4" t="s">
        <v>124</v>
      </c>
      <c r="R140" s="4">
        <v>0</v>
      </c>
      <c r="S140" s="4">
        <v>2.48</v>
      </c>
      <c r="T140" s="4">
        <v>0</v>
      </c>
      <c r="U140" s="4">
        <v>0</v>
      </c>
      <c r="V140" s="4">
        <v>2.48</v>
      </c>
      <c r="W140" s="4">
        <v>0</v>
      </c>
      <c r="X140" s="4">
        <v>2.48</v>
      </c>
    </row>
    <row r="141" spans="1:24" x14ac:dyDescent="0.2">
      <c r="A141" s="4">
        <v>1811959349300</v>
      </c>
      <c r="B141" s="4" t="s">
        <v>127</v>
      </c>
      <c r="C141" s="4" t="s">
        <v>126</v>
      </c>
      <c r="D141" s="4" t="s">
        <v>78</v>
      </c>
      <c r="E141" s="4" t="s">
        <v>82</v>
      </c>
      <c r="F141" s="4" t="s">
        <v>76</v>
      </c>
      <c r="H141" s="4" t="s">
        <v>75</v>
      </c>
      <c r="I141" s="4" t="s">
        <v>125</v>
      </c>
      <c r="J141" s="4" t="s">
        <v>124</v>
      </c>
      <c r="K141" s="4" t="s">
        <v>75</v>
      </c>
      <c r="L141" s="4" t="s">
        <v>125</v>
      </c>
      <c r="M141" s="4" t="s">
        <v>124</v>
      </c>
      <c r="N141" s="4" t="s">
        <v>107</v>
      </c>
      <c r="O141" s="4" t="s">
        <v>335</v>
      </c>
      <c r="P141" s="4" t="s">
        <v>123</v>
      </c>
      <c r="R141" s="4">
        <v>1</v>
      </c>
      <c r="S141" s="4">
        <v>18</v>
      </c>
      <c r="T141" s="4">
        <v>0</v>
      </c>
      <c r="U141" s="4">
        <v>0</v>
      </c>
      <c r="V141" s="4">
        <v>18</v>
      </c>
      <c r="W141" s="4">
        <v>0</v>
      </c>
      <c r="X141" s="4">
        <v>18</v>
      </c>
    </row>
    <row r="142" spans="1:24" x14ac:dyDescent="0.2">
      <c r="A142" s="4">
        <v>1814475964468</v>
      </c>
      <c r="B142" s="4" t="s">
        <v>122</v>
      </c>
      <c r="C142" s="4" t="s">
        <v>121</v>
      </c>
      <c r="D142" s="4" t="s">
        <v>81</v>
      </c>
      <c r="E142" s="4" t="s">
        <v>82</v>
      </c>
      <c r="F142" s="4" t="s">
        <v>76</v>
      </c>
      <c r="H142" s="4" t="s">
        <v>120</v>
      </c>
      <c r="I142" s="4" t="s">
        <v>119</v>
      </c>
      <c r="J142" s="4" t="s">
        <v>118</v>
      </c>
      <c r="K142" s="4" t="s">
        <v>75</v>
      </c>
      <c r="L142" s="4" t="s">
        <v>117</v>
      </c>
      <c r="M142" s="4" t="s">
        <v>116</v>
      </c>
      <c r="R142" s="4">
        <v>0</v>
      </c>
      <c r="S142" s="4">
        <v>7.91</v>
      </c>
      <c r="T142" s="4">
        <v>0</v>
      </c>
      <c r="U142" s="4">
        <v>0</v>
      </c>
      <c r="V142" s="4">
        <v>7.91</v>
      </c>
      <c r="W142" s="4">
        <v>0</v>
      </c>
      <c r="X142" s="4">
        <v>7.91</v>
      </c>
    </row>
    <row r="143" spans="1:24" x14ac:dyDescent="0.2">
      <c r="A143" s="4">
        <v>1814475931700</v>
      </c>
      <c r="B143" s="4" t="s">
        <v>122</v>
      </c>
      <c r="C143" s="4" t="s">
        <v>121</v>
      </c>
      <c r="D143" s="4" t="s">
        <v>78</v>
      </c>
      <c r="E143" s="4" t="s">
        <v>82</v>
      </c>
      <c r="F143" s="4" t="s">
        <v>76</v>
      </c>
      <c r="H143" s="4" t="s">
        <v>120</v>
      </c>
      <c r="I143" s="4" t="s">
        <v>119</v>
      </c>
      <c r="J143" s="4" t="s">
        <v>118</v>
      </c>
      <c r="K143" s="4" t="s">
        <v>75</v>
      </c>
      <c r="L143" s="4" t="s">
        <v>117</v>
      </c>
      <c r="M143" s="4" t="s">
        <v>116</v>
      </c>
      <c r="N143" s="4" t="s">
        <v>89</v>
      </c>
      <c r="O143" s="4" t="s">
        <v>110</v>
      </c>
      <c r="P143" s="4" t="s">
        <v>70</v>
      </c>
      <c r="R143" s="4">
        <v>1</v>
      </c>
      <c r="S143" s="4">
        <v>16.989999999999998</v>
      </c>
      <c r="T143" s="4">
        <v>0</v>
      </c>
      <c r="U143" s="4">
        <v>0</v>
      </c>
      <c r="V143" s="4">
        <v>16.989999999999998</v>
      </c>
      <c r="W143" s="4">
        <v>0</v>
      </c>
      <c r="X143" s="4">
        <v>16.989999999999998</v>
      </c>
    </row>
    <row r="144" spans="1:24" x14ac:dyDescent="0.2">
      <c r="A144" s="4">
        <v>1814475898932</v>
      </c>
      <c r="B144" s="4" t="s">
        <v>122</v>
      </c>
      <c r="C144" s="4" t="s">
        <v>121</v>
      </c>
      <c r="D144" s="4" t="s">
        <v>78</v>
      </c>
      <c r="E144" s="4" t="s">
        <v>82</v>
      </c>
      <c r="F144" s="4" t="s">
        <v>76</v>
      </c>
      <c r="H144" s="4" t="s">
        <v>120</v>
      </c>
      <c r="I144" s="4" t="s">
        <v>119</v>
      </c>
      <c r="J144" s="4" t="s">
        <v>118</v>
      </c>
      <c r="K144" s="4" t="s">
        <v>75</v>
      </c>
      <c r="L144" s="4" t="s">
        <v>117</v>
      </c>
      <c r="M144" s="4" t="s">
        <v>116</v>
      </c>
      <c r="N144" s="4" t="s">
        <v>95</v>
      </c>
      <c r="O144" s="4" t="s">
        <v>94</v>
      </c>
      <c r="R144" s="4">
        <v>1</v>
      </c>
      <c r="S144" s="4">
        <v>8</v>
      </c>
      <c r="T144" s="4">
        <v>0</v>
      </c>
      <c r="U144" s="4">
        <v>0</v>
      </c>
      <c r="V144" s="4">
        <v>8</v>
      </c>
      <c r="W144" s="4">
        <v>0</v>
      </c>
      <c r="X144" s="4">
        <v>8</v>
      </c>
    </row>
    <row r="145" spans="1:24" x14ac:dyDescent="0.2">
      <c r="A145" s="4">
        <v>1814475866164</v>
      </c>
      <c r="B145" s="4" t="s">
        <v>122</v>
      </c>
      <c r="C145" s="4" t="s">
        <v>121</v>
      </c>
      <c r="D145" s="4" t="s">
        <v>78</v>
      </c>
      <c r="E145" s="4" t="s">
        <v>82</v>
      </c>
      <c r="F145" s="4" t="s">
        <v>76</v>
      </c>
      <c r="H145" s="4" t="s">
        <v>120</v>
      </c>
      <c r="I145" s="4" t="s">
        <v>119</v>
      </c>
      <c r="J145" s="4" t="s">
        <v>118</v>
      </c>
      <c r="K145" s="4" t="s">
        <v>75</v>
      </c>
      <c r="L145" s="4" t="s">
        <v>117</v>
      </c>
      <c r="M145" s="4" t="s">
        <v>116</v>
      </c>
      <c r="N145" s="4" t="s">
        <v>72</v>
      </c>
      <c r="O145" s="4" t="s">
        <v>115</v>
      </c>
      <c r="P145" s="4" t="s">
        <v>70</v>
      </c>
      <c r="R145" s="4">
        <v>1</v>
      </c>
      <c r="S145" s="4">
        <v>23</v>
      </c>
      <c r="T145" s="4">
        <v>0</v>
      </c>
      <c r="U145" s="4">
        <v>0</v>
      </c>
      <c r="V145" s="4">
        <v>23</v>
      </c>
      <c r="W145" s="4">
        <v>0</v>
      </c>
      <c r="X145" s="4">
        <v>23</v>
      </c>
    </row>
    <row r="146" spans="1:24" x14ac:dyDescent="0.2">
      <c r="A146" s="4">
        <v>1816901058612</v>
      </c>
      <c r="B146" s="4" t="s">
        <v>113</v>
      </c>
      <c r="C146" s="4" t="s">
        <v>112</v>
      </c>
      <c r="D146" s="4" t="s">
        <v>81</v>
      </c>
      <c r="E146" s="4" t="s">
        <v>82</v>
      </c>
      <c r="F146" s="4" t="s">
        <v>76</v>
      </c>
      <c r="H146" s="4" t="s">
        <v>75</v>
      </c>
      <c r="I146" s="4" t="s">
        <v>91</v>
      </c>
      <c r="J146" s="4" t="s">
        <v>111</v>
      </c>
      <c r="K146" s="4" t="s">
        <v>75</v>
      </c>
      <c r="L146" s="4" t="s">
        <v>91</v>
      </c>
      <c r="M146" s="4" t="s">
        <v>111</v>
      </c>
      <c r="R146" s="4">
        <v>0</v>
      </c>
      <c r="S146" s="4">
        <v>7.18</v>
      </c>
      <c r="T146" s="4">
        <v>0</v>
      </c>
      <c r="U146" s="4">
        <v>0</v>
      </c>
      <c r="V146" s="4">
        <v>7.18</v>
      </c>
      <c r="W146" s="4">
        <v>0</v>
      </c>
      <c r="X146" s="4">
        <v>7.18</v>
      </c>
    </row>
    <row r="147" spans="1:24" x14ac:dyDescent="0.2">
      <c r="A147" s="4">
        <v>1816900993076</v>
      </c>
      <c r="B147" s="4" t="s">
        <v>113</v>
      </c>
      <c r="C147" s="4" t="s">
        <v>112</v>
      </c>
      <c r="D147" s="4" t="s">
        <v>78</v>
      </c>
      <c r="E147" s="4" t="s">
        <v>82</v>
      </c>
      <c r="F147" s="4" t="s">
        <v>76</v>
      </c>
      <c r="H147" s="4" t="s">
        <v>75</v>
      </c>
      <c r="I147" s="4" t="s">
        <v>91</v>
      </c>
      <c r="J147" s="4" t="s">
        <v>111</v>
      </c>
      <c r="K147" s="4" t="s">
        <v>75</v>
      </c>
      <c r="L147" s="4" t="s">
        <v>91</v>
      </c>
      <c r="M147" s="4" t="s">
        <v>111</v>
      </c>
      <c r="N147" s="4" t="s">
        <v>89</v>
      </c>
      <c r="O147" s="4" t="s">
        <v>114</v>
      </c>
      <c r="P147" s="4" t="s">
        <v>70</v>
      </c>
      <c r="R147" s="4">
        <v>1</v>
      </c>
      <c r="S147" s="4">
        <v>16.989999999999998</v>
      </c>
      <c r="T147" s="4">
        <v>0</v>
      </c>
      <c r="U147" s="4">
        <v>0</v>
      </c>
      <c r="V147" s="4">
        <v>16.989999999999998</v>
      </c>
      <c r="W147" s="4">
        <v>0</v>
      </c>
      <c r="X147" s="4">
        <v>16.989999999999998</v>
      </c>
    </row>
    <row r="148" spans="1:24" x14ac:dyDescent="0.2">
      <c r="A148" s="4">
        <v>1816901025844</v>
      </c>
      <c r="B148" s="4" t="s">
        <v>113</v>
      </c>
      <c r="C148" s="4" t="s">
        <v>112</v>
      </c>
      <c r="D148" s="4" t="s">
        <v>78</v>
      </c>
      <c r="E148" s="4" t="s">
        <v>82</v>
      </c>
      <c r="F148" s="4" t="s">
        <v>76</v>
      </c>
      <c r="H148" s="4" t="s">
        <v>75</v>
      </c>
      <c r="I148" s="4" t="s">
        <v>91</v>
      </c>
      <c r="J148" s="4" t="s">
        <v>111</v>
      </c>
      <c r="K148" s="4" t="s">
        <v>75</v>
      </c>
      <c r="L148" s="4" t="s">
        <v>91</v>
      </c>
      <c r="M148" s="4" t="s">
        <v>111</v>
      </c>
      <c r="N148" s="4" t="s">
        <v>89</v>
      </c>
      <c r="O148" s="4" t="s">
        <v>110</v>
      </c>
      <c r="P148" s="4" t="s">
        <v>70</v>
      </c>
      <c r="R148" s="4">
        <v>1</v>
      </c>
      <c r="S148" s="4">
        <v>16.989999999999998</v>
      </c>
      <c r="T148" s="4">
        <v>0</v>
      </c>
      <c r="U148" s="4">
        <v>0</v>
      </c>
      <c r="V148" s="4">
        <v>16.989999999999998</v>
      </c>
      <c r="W148" s="4">
        <v>0</v>
      </c>
      <c r="X148" s="4">
        <v>16.989999999999998</v>
      </c>
    </row>
    <row r="149" spans="1:24" x14ac:dyDescent="0.2">
      <c r="A149" s="4">
        <v>1822413619252</v>
      </c>
      <c r="B149" s="4" t="s">
        <v>109</v>
      </c>
      <c r="C149" s="4" t="s">
        <v>108</v>
      </c>
      <c r="D149" s="4" t="s">
        <v>78</v>
      </c>
      <c r="E149" s="4" t="s">
        <v>82</v>
      </c>
      <c r="F149" s="4" t="s">
        <v>76</v>
      </c>
      <c r="H149" s="4" t="s">
        <v>75</v>
      </c>
      <c r="I149" s="4" t="s">
        <v>97</v>
      </c>
      <c r="J149" s="4" t="s">
        <v>96</v>
      </c>
      <c r="K149" s="4" t="s">
        <v>75</v>
      </c>
      <c r="L149" s="4" t="s">
        <v>97</v>
      </c>
      <c r="M149" s="4" t="s">
        <v>96</v>
      </c>
      <c r="N149" s="4" t="s">
        <v>107</v>
      </c>
      <c r="O149" s="4" t="s">
        <v>337</v>
      </c>
      <c r="P149" s="4" t="s">
        <v>106</v>
      </c>
      <c r="R149" s="4">
        <v>1</v>
      </c>
      <c r="S149" s="4">
        <v>30</v>
      </c>
      <c r="T149" s="4">
        <v>0</v>
      </c>
      <c r="U149" s="4">
        <v>0</v>
      </c>
      <c r="V149" s="4">
        <v>30</v>
      </c>
      <c r="W149" s="4">
        <v>2.1800000000000002</v>
      </c>
      <c r="X149" s="4">
        <v>32.18</v>
      </c>
    </row>
    <row r="150" spans="1:24" x14ac:dyDescent="0.2">
      <c r="A150" s="4">
        <v>1822413652020</v>
      </c>
      <c r="B150" s="4" t="s">
        <v>109</v>
      </c>
      <c r="C150" s="4" t="s">
        <v>108</v>
      </c>
      <c r="D150" s="4" t="s">
        <v>81</v>
      </c>
      <c r="E150" s="4" t="s">
        <v>82</v>
      </c>
      <c r="F150" s="4" t="s">
        <v>76</v>
      </c>
      <c r="H150" s="4" t="s">
        <v>75</v>
      </c>
      <c r="I150" s="4" t="s">
        <v>97</v>
      </c>
      <c r="J150" s="4" t="s">
        <v>96</v>
      </c>
      <c r="K150" s="4" t="s">
        <v>75</v>
      </c>
      <c r="L150" s="4" t="s">
        <v>97</v>
      </c>
      <c r="M150" s="4" t="s">
        <v>96</v>
      </c>
      <c r="R150" s="4">
        <v>0</v>
      </c>
      <c r="S150" s="4">
        <v>2.9</v>
      </c>
      <c r="T150" s="4">
        <v>0</v>
      </c>
      <c r="U150" s="4">
        <v>0</v>
      </c>
      <c r="V150" s="4">
        <v>2.9</v>
      </c>
      <c r="W150" s="4">
        <v>0</v>
      </c>
      <c r="X150" s="4">
        <v>2.9</v>
      </c>
    </row>
    <row r="151" spans="1:24" x14ac:dyDescent="0.2">
      <c r="A151" s="4">
        <v>1865391800372</v>
      </c>
      <c r="B151" s="4" t="s">
        <v>99</v>
      </c>
      <c r="C151" s="4" t="s">
        <v>98</v>
      </c>
      <c r="D151" s="4" t="s">
        <v>78</v>
      </c>
      <c r="E151" s="4" t="s">
        <v>82</v>
      </c>
      <c r="F151" s="4" t="s">
        <v>76</v>
      </c>
      <c r="H151" s="4" t="s">
        <v>75</v>
      </c>
      <c r="I151" s="4" t="s">
        <v>97</v>
      </c>
      <c r="J151" s="4" t="s">
        <v>96</v>
      </c>
      <c r="K151" s="4" t="s">
        <v>75</v>
      </c>
      <c r="L151" s="4" t="s">
        <v>97</v>
      </c>
      <c r="M151" s="4" t="s">
        <v>96</v>
      </c>
      <c r="N151" s="4" t="s">
        <v>107</v>
      </c>
      <c r="O151" s="4" t="s">
        <v>338</v>
      </c>
      <c r="P151" s="4" t="s">
        <v>106</v>
      </c>
      <c r="R151" s="4">
        <v>1</v>
      </c>
      <c r="S151" s="4">
        <v>20</v>
      </c>
      <c r="T151" s="4">
        <v>0</v>
      </c>
      <c r="U151" s="4">
        <v>0</v>
      </c>
      <c r="V151" s="4">
        <v>20</v>
      </c>
      <c r="W151" s="4">
        <v>1.45</v>
      </c>
      <c r="X151" s="4">
        <v>21.45</v>
      </c>
    </row>
    <row r="152" spans="1:24" x14ac:dyDescent="0.2">
      <c r="A152" s="4">
        <v>1865391833140</v>
      </c>
      <c r="B152" s="4" t="s">
        <v>99</v>
      </c>
      <c r="C152" s="4" t="s">
        <v>98</v>
      </c>
      <c r="D152" s="4" t="s">
        <v>81</v>
      </c>
      <c r="E152" s="4" t="s">
        <v>82</v>
      </c>
      <c r="F152" s="4" t="s">
        <v>76</v>
      </c>
      <c r="H152" s="4" t="s">
        <v>75</v>
      </c>
      <c r="I152" s="4" t="s">
        <v>97</v>
      </c>
      <c r="J152" s="4" t="s">
        <v>96</v>
      </c>
      <c r="K152" s="4" t="s">
        <v>75</v>
      </c>
      <c r="L152" s="4" t="s">
        <v>97</v>
      </c>
      <c r="M152" s="4" t="s">
        <v>96</v>
      </c>
      <c r="R152" s="4">
        <v>0</v>
      </c>
      <c r="S152" s="4">
        <v>7.19</v>
      </c>
      <c r="T152" s="4">
        <v>0</v>
      </c>
      <c r="U152" s="4">
        <v>0</v>
      </c>
      <c r="V152" s="4">
        <v>7.19</v>
      </c>
      <c r="W152" s="4">
        <v>0</v>
      </c>
      <c r="X152" s="4">
        <v>7.19</v>
      </c>
    </row>
    <row r="153" spans="1:24" x14ac:dyDescent="0.2">
      <c r="A153" s="4">
        <v>1865391734836</v>
      </c>
      <c r="B153" s="4" t="s">
        <v>99</v>
      </c>
      <c r="C153" s="4" t="s">
        <v>98</v>
      </c>
      <c r="D153" s="4" t="s">
        <v>78</v>
      </c>
      <c r="E153" s="4" t="s">
        <v>82</v>
      </c>
      <c r="F153" s="4" t="s">
        <v>76</v>
      </c>
      <c r="H153" s="4" t="s">
        <v>75</v>
      </c>
      <c r="I153" s="4" t="s">
        <v>97</v>
      </c>
      <c r="J153" s="4" t="s">
        <v>96</v>
      </c>
      <c r="K153" s="4" t="s">
        <v>75</v>
      </c>
      <c r="L153" s="4" t="s">
        <v>97</v>
      </c>
      <c r="M153" s="4" t="s">
        <v>96</v>
      </c>
      <c r="N153" s="4" t="s">
        <v>105</v>
      </c>
      <c r="O153" s="4" t="s">
        <v>104</v>
      </c>
      <c r="R153" s="4">
        <v>2</v>
      </c>
      <c r="S153" s="4">
        <v>34</v>
      </c>
      <c r="T153" s="4">
        <v>0</v>
      </c>
      <c r="U153" s="4">
        <v>0</v>
      </c>
      <c r="V153" s="4">
        <v>34</v>
      </c>
      <c r="W153" s="4">
        <v>2.4700000000000002</v>
      </c>
      <c r="X153" s="4">
        <v>36.47</v>
      </c>
    </row>
    <row r="154" spans="1:24" x14ac:dyDescent="0.2">
      <c r="A154" s="4">
        <v>1865391669300</v>
      </c>
      <c r="B154" s="4" t="s">
        <v>99</v>
      </c>
      <c r="C154" s="4" t="s">
        <v>98</v>
      </c>
      <c r="D154" s="4" t="s">
        <v>78</v>
      </c>
      <c r="E154" s="4" t="s">
        <v>82</v>
      </c>
      <c r="F154" s="4" t="s">
        <v>76</v>
      </c>
      <c r="H154" s="4" t="s">
        <v>75</v>
      </c>
      <c r="I154" s="4" t="s">
        <v>97</v>
      </c>
      <c r="J154" s="4" t="s">
        <v>96</v>
      </c>
      <c r="K154" s="4" t="s">
        <v>75</v>
      </c>
      <c r="L154" s="4" t="s">
        <v>97</v>
      </c>
      <c r="M154" s="4" t="s">
        <v>96</v>
      </c>
      <c r="N154" s="4" t="s">
        <v>89</v>
      </c>
      <c r="O154" s="4" t="s">
        <v>103</v>
      </c>
      <c r="P154" s="4" t="s">
        <v>102</v>
      </c>
      <c r="R154" s="4">
        <v>1</v>
      </c>
      <c r="S154" s="4">
        <v>18</v>
      </c>
      <c r="T154" s="4">
        <v>0</v>
      </c>
      <c r="U154" s="4">
        <v>0</v>
      </c>
      <c r="V154" s="4">
        <v>18</v>
      </c>
      <c r="W154" s="4">
        <v>1.3</v>
      </c>
      <c r="X154" s="4">
        <v>19.3</v>
      </c>
    </row>
    <row r="155" spans="1:24" x14ac:dyDescent="0.2">
      <c r="A155" s="4">
        <v>1865391767604</v>
      </c>
      <c r="B155" s="4" t="s">
        <v>99</v>
      </c>
      <c r="C155" s="4" t="s">
        <v>98</v>
      </c>
      <c r="D155" s="4" t="s">
        <v>78</v>
      </c>
      <c r="E155" s="4" t="s">
        <v>82</v>
      </c>
      <c r="F155" s="4" t="s">
        <v>76</v>
      </c>
      <c r="H155" s="4" t="s">
        <v>75</v>
      </c>
      <c r="I155" s="4" t="s">
        <v>97</v>
      </c>
      <c r="J155" s="4" t="s">
        <v>96</v>
      </c>
      <c r="K155" s="4" t="s">
        <v>75</v>
      </c>
      <c r="L155" s="4" t="s">
        <v>97</v>
      </c>
      <c r="M155" s="4" t="s">
        <v>96</v>
      </c>
      <c r="N155" s="4" t="s">
        <v>89</v>
      </c>
      <c r="O155" s="4" t="s">
        <v>101</v>
      </c>
      <c r="P155" s="4" t="s">
        <v>100</v>
      </c>
      <c r="R155" s="4">
        <v>1</v>
      </c>
      <c r="S155" s="4">
        <v>16.989999999999998</v>
      </c>
      <c r="T155" s="4">
        <v>0</v>
      </c>
      <c r="U155" s="4">
        <v>0</v>
      </c>
      <c r="V155" s="4">
        <v>16.989999999999998</v>
      </c>
      <c r="W155" s="4">
        <v>1.23</v>
      </c>
      <c r="X155" s="4">
        <v>18.22</v>
      </c>
    </row>
    <row r="156" spans="1:24" x14ac:dyDescent="0.2">
      <c r="A156" s="4">
        <v>1865391702068</v>
      </c>
      <c r="B156" s="4" t="s">
        <v>99</v>
      </c>
      <c r="C156" s="4" t="s">
        <v>98</v>
      </c>
      <c r="D156" s="4" t="s">
        <v>78</v>
      </c>
      <c r="E156" s="4" t="s">
        <v>82</v>
      </c>
      <c r="F156" s="4" t="s">
        <v>76</v>
      </c>
      <c r="H156" s="4" t="s">
        <v>75</v>
      </c>
      <c r="I156" s="4" t="s">
        <v>97</v>
      </c>
      <c r="J156" s="4" t="s">
        <v>96</v>
      </c>
      <c r="K156" s="4" t="s">
        <v>75</v>
      </c>
      <c r="L156" s="4" t="s">
        <v>97</v>
      </c>
      <c r="M156" s="4" t="s">
        <v>96</v>
      </c>
      <c r="N156" s="4" t="s">
        <v>95</v>
      </c>
      <c r="O156" s="4" t="s">
        <v>94</v>
      </c>
      <c r="R156" s="4">
        <v>1</v>
      </c>
      <c r="S156" s="4">
        <v>8</v>
      </c>
      <c r="T156" s="4">
        <v>0</v>
      </c>
      <c r="U156" s="4">
        <v>0</v>
      </c>
      <c r="V156" s="4">
        <v>8</v>
      </c>
      <c r="W156" s="4">
        <v>0.57999999999999996</v>
      </c>
      <c r="X156" s="4">
        <v>8.58</v>
      </c>
    </row>
    <row r="157" spans="1:24" x14ac:dyDescent="0.2">
      <c r="A157" s="4">
        <v>2117107482676</v>
      </c>
      <c r="B157" s="4" t="s">
        <v>93</v>
      </c>
      <c r="C157" s="4" t="s">
        <v>92</v>
      </c>
      <c r="D157" s="4" t="s">
        <v>81</v>
      </c>
      <c r="E157" s="4" t="s">
        <v>82</v>
      </c>
      <c r="F157" s="4" t="s">
        <v>76</v>
      </c>
      <c r="H157" s="4" t="s">
        <v>75</v>
      </c>
      <c r="I157" s="4" t="s">
        <v>91</v>
      </c>
      <c r="J157" s="4" t="s">
        <v>90</v>
      </c>
      <c r="K157" s="4" t="s">
        <v>75</v>
      </c>
      <c r="L157" s="4" t="s">
        <v>91</v>
      </c>
      <c r="M157" s="4" t="s">
        <v>90</v>
      </c>
      <c r="R157" s="4">
        <v>0</v>
      </c>
      <c r="S157" s="4">
        <v>3.32</v>
      </c>
      <c r="T157" s="4">
        <v>0</v>
      </c>
      <c r="U157" s="4">
        <v>0</v>
      </c>
      <c r="V157" s="4">
        <v>3.32</v>
      </c>
      <c r="W157" s="4">
        <v>0</v>
      </c>
      <c r="X157" s="4">
        <v>3.32</v>
      </c>
    </row>
    <row r="158" spans="1:24" x14ac:dyDescent="0.2">
      <c r="A158" s="4">
        <v>2117107449908</v>
      </c>
      <c r="B158" s="4" t="s">
        <v>93</v>
      </c>
      <c r="C158" s="4" t="s">
        <v>92</v>
      </c>
      <c r="D158" s="4" t="s">
        <v>78</v>
      </c>
      <c r="E158" s="4" t="s">
        <v>82</v>
      </c>
      <c r="F158" s="4" t="s">
        <v>76</v>
      </c>
      <c r="H158" s="4" t="s">
        <v>75</v>
      </c>
      <c r="I158" s="4" t="s">
        <v>91</v>
      </c>
      <c r="J158" s="4" t="s">
        <v>90</v>
      </c>
      <c r="K158" s="4" t="s">
        <v>75</v>
      </c>
      <c r="L158" s="4" t="s">
        <v>91</v>
      </c>
      <c r="M158" s="4" t="s">
        <v>90</v>
      </c>
      <c r="N158" s="4" t="s">
        <v>89</v>
      </c>
      <c r="O158" s="4" t="s">
        <v>88</v>
      </c>
      <c r="P158" s="4" t="s">
        <v>70</v>
      </c>
      <c r="R158" s="4">
        <v>1</v>
      </c>
      <c r="S158" s="4">
        <v>16.989999999999998</v>
      </c>
      <c r="T158" s="4">
        <v>0</v>
      </c>
      <c r="U158" s="4">
        <v>0</v>
      </c>
      <c r="V158" s="4">
        <v>16.989999999999998</v>
      </c>
      <c r="W158" s="4">
        <v>0</v>
      </c>
      <c r="X158" s="4">
        <v>16.989999999999998</v>
      </c>
    </row>
    <row r="159" spans="1:24" x14ac:dyDescent="0.2">
      <c r="A159" s="4">
        <v>2272819511348</v>
      </c>
      <c r="B159" s="4" t="s">
        <v>87</v>
      </c>
      <c r="C159" s="4" t="s">
        <v>86</v>
      </c>
      <c r="D159" s="4" t="s">
        <v>81</v>
      </c>
      <c r="E159" s="4" t="s">
        <v>82</v>
      </c>
      <c r="F159" s="4" t="s">
        <v>76</v>
      </c>
      <c r="H159" s="4" t="s">
        <v>75</v>
      </c>
      <c r="I159" s="4" t="s">
        <v>85</v>
      </c>
      <c r="J159" s="4" t="s">
        <v>84</v>
      </c>
      <c r="K159" s="4" t="s">
        <v>75</v>
      </c>
      <c r="L159" s="4" t="s">
        <v>85</v>
      </c>
      <c r="M159" s="4" t="s">
        <v>84</v>
      </c>
      <c r="R159" s="4">
        <v>0</v>
      </c>
      <c r="S159" s="4">
        <v>2.48</v>
      </c>
      <c r="T159" s="4">
        <v>0</v>
      </c>
      <c r="U159" s="4">
        <v>0</v>
      </c>
      <c r="V159" s="4">
        <v>2.48</v>
      </c>
      <c r="W159" s="4">
        <v>0</v>
      </c>
      <c r="X159" s="4">
        <v>2.48</v>
      </c>
    </row>
    <row r="160" spans="1:24" x14ac:dyDescent="0.2">
      <c r="A160" s="4">
        <v>2272819478580</v>
      </c>
      <c r="B160" s="4" t="s">
        <v>87</v>
      </c>
      <c r="C160" s="4" t="s">
        <v>86</v>
      </c>
      <c r="D160" s="4" t="s">
        <v>78</v>
      </c>
      <c r="E160" s="4" t="s">
        <v>82</v>
      </c>
      <c r="F160" s="4" t="s">
        <v>76</v>
      </c>
      <c r="H160" s="4" t="s">
        <v>75</v>
      </c>
      <c r="I160" s="4" t="s">
        <v>85</v>
      </c>
      <c r="J160" s="4" t="s">
        <v>84</v>
      </c>
      <c r="K160" s="4" t="s">
        <v>75</v>
      </c>
      <c r="L160" s="4" t="s">
        <v>85</v>
      </c>
      <c r="M160" s="4" t="s">
        <v>84</v>
      </c>
      <c r="N160" s="4" t="s">
        <v>72</v>
      </c>
      <c r="O160" s="4" t="s">
        <v>71</v>
      </c>
      <c r="P160" s="4" t="s">
        <v>70</v>
      </c>
      <c r="R160" s="4">
        <v>1</v>
      </c>
      <c r="S160" s="4">
        <v>23</v>
      </c>
      <c r="T160" s="4">
        <v>0</v>
      </c>
      <c r="U160" s="4">
        <v>0</v>
      </c>
      <c r="V160" s="4">
        <v>23</v>
      </c>
      <c r="W160" s="4">
        <v>0</v>
      </c>
      <c r="X160" s="4">
        <v>23</v>
      </c>
    </row>
    <row r="161" spans="1:24" x14ac:dyDescent="0.2">
      <c r="A161" s="4">
        <v>2281648095284</v>
      </c>
      <c r="B161" s="4" t="s">
        <v>83</v>
      </c>
      <c r="C161" s="4" t="s">
        <v>79</v>
      </c>
      <c r="D161" s="4" t="s">
        <v>78</v>
      </c>
      <c r="E161" s="4" t="s">
        <v>82</v>
      </c>
      <c r="F161" s="4" t="s">
        <v>76</v>
      </c>
      <c r="H161" s="4" t="s">
        <v>75</v>
      </c>
      <c r="I161" s="4" t="s">
        <v>74</v>
      </c>
      <c r="J161" s="4" t="s">
        <v>73</v>
      </c>
      <c r="K161" s="4" t="s">
        <v>75</v>
      </c>
      <c r="L161" s="4" t="s">
        <v>74</v>
      </c>
      <c r="M161" s="4" t="s">
        <v>73</v>
      </c>
      <c r="N161" s="4" t="s">
        <v>72</v>
      </c>
      <c r="O161" s="4" t="s">
        <v>71</v>
      </c>
      <c r="P161" s="4" t="s">
        <v>70</v>
      </c>
      <c r="R161" s="4">
        <v>1</v>
      </c>
      <c r="S161" s="4">
        <v>23</v>
      </c>
      <c r="T161" s="4">
        <v>0</v>
      </c>
      <c r="U161" s="4">
        <v>0</v>
      </c>
      <c r="V161" s="4">
        <v>23</v>
      </c>
      <c r="W161" s="4">
        <v>0</v>
      </c>
      <c r="X161" s="4">
        <v>23</v>
      </c>
    </row>
    <row r="162" spans="1:24" x14ac:dyDescent="0.2">
      <c r="A162" s="4">
        <v>2281648128052</v>
      </c>
      <c r="B162" s="4" t="s">
        <v>83</v>
      </c>
      <c r="C162" s="4" t="s">
        <v>79</v>
      </c>
      <c r="D162" s="4" t="s">
        <v>81</v>
      </c>
      <c r="E162" s="4" t="s">
        <v>82</v>
      </c>
      <c r="F162" s="4" t="s">
        <v>76</v>
      </c>
      <c r="H162" s="4" t="s">
        <v>75</v>
      </c>
      <c r="I162" s="4" t="s">
        <v>74</v>
      </c>
      <c r="J162" s="4" t="s">
        <v>73</v>
      </c>
      <c r="K162" s="4" t="s">
        <v>75</v>
      </c>
      <c r="L162" s="4" t="s">
        <v>74</v>
      </c>
      <c r="M162" s="4" t="s">
        <v>73</v>
      </c>
      <c r="R162" s="4">
        <v>0</v>
      </c>
      <c r="S162" s="4">
        <v>2.48</v>
      </c>
      <c r="T162" s="4">
        <v>0</v>
      </c>
      <c r="U162" s="4">
        <v>0</v>
      </c>
      <c r="V162" s="4">
        <v>2.48</v>
      </c>
      <c r="W162" s="4">
        <v>0</v>
      </c>
      <c r="X162" s="4">
        <v>2.48</v>
      </c>
    </row>
    <row r="163" spans="1:24" x14ac:dyDescent="0.2">
      <c r="A163" s="4">
        <v>2294574153780</v>
      </c>
      <c r="B163" s="4" t="s">
        <v>80</v>
      </c>
      <c r="C163" s="4" t="s">
        <v>79</v>
      </c>
      <c r="D163" s="4" t="s">
        <v>81</v>
      </c>
      <c r="E163" s="4" t="s">
        <v>77</v>
      </c>
      <c r="F163" s="4" t="s">
        <v>76</v>
      </c>
      <c r="H163" s="4" t="s">
        <v>75</v>
      </c>
      <c r="I163" s="4" t="s">
        <v>74</v>
      </c>
      <c r="J163" s="4" t="s">
        <v>73</v>
      </c>
      <c r="K163" s="4" t="s">
        <v>75</v>
      </c>
      <c r="L163" s="4" t="s">
        <v>74</v>
      </c>
      <c r="M163" s="4" t="s">
        <v>73</v>
      </c>
      <c r="R163" s="4">
        <v>0</v>
      </c>
      <c r="S163" s="4">
        <v>-2.48</v>
      </c>
      <c r="T163" s="4">
        <v>0</v>
      </c>
      <c r="U163" s="4">
        <v>0</v>
      </c>
      <c r="V163" s="4">
        <v>-2.48</v>
      </c>
      <c r="W163" s="4">
        <v>0</v>
      </c>
      <c r="X163" s="4">
        <v>-2.48</v>
      </c>
    </row>
    <row r="164" spans="1:24" x14ac:dyDescent="0.2">
      <c r="A164" s="4">
        <v>2294574186548</v>
      </c>
      <c r="B164" s="4" t="s">
        <v>80</v>
      </c>
      <c r="C164" s="4" t="s">
        <v>79</v>
      </c>
      <c r="D164" s="4" t="s">
        <v>78</v>
      </c>
      <c r="E164" s="4" t="s">
        <v>77</v>
      </c>
      <c r="F164" s="4" t="s">
        <v>76</v>
      </c>
      <c r="H164" s="4" t="s">
        <v>75</v>
      </c>
      <c r="I164" s="4" t="s">
        <v>74</v>
      </c>
      <c r="J164" s="4" t="s">
        <v>73</v>
      </c>
      <c r="K164" s="4" t="s">
        <v>75</v>
      </c>
      <c r="L164" s="4" t="s">
        <v>74</v>
      </c>
      <c r="M164" s="4" t="s">
        <v>73</v>
      </c>
      <c r="N164" s="4" t="s">
        <v>72</v>
      </c>
      <c r="O164" s="4" t="s">
        <v>71</v>
      </c>
      <c r="P164" s="4" t="s">
        <v>70</v>
      </c>
      <c r="R164" s="4">
        <v>-1</v>
      </c>
      <c r="S164" s="4">
        <v>-23</v>
      </c>
      <c r="T164" s="4">
        <v>0</v>
      </c>
      <c r="U164" s="4">
        <v>0</v>
      </c>
      <c r="V164" s="4">
        <v>-23</v>
      </c>
      <c r="W164" s="4">
        <v>0</v>
      </c>
      <c r="X164" s="4">
        <v>-23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Tab1</vt:lpstr>
      <vt:lpstr>Tab2</vt:lpstr>
      <vt:lpstr>Payroll Summary</vt:lpstr>
      <vt:lpstr>Sales</vt:lpstr>
      <vt:lpstr>Department</vt:lpstr>
    </vt:vector>
  </TitlesOfParts>
  <Company>Ruckus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riny</cp:lastModifiedBy>
  <dcterms:created xsi:type="dcterms:W3CDTF">2020-03-05T07:49:04Z</dcterms:created>
  <dcterms:modified xsi:type="dcterms:W3CDTF">2020-03-25T05:41:38Z</dcterms:modified>
</cp:coreProperties>
</file>