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vEKonsult/Downloads/"/>
    </mc:Choice>
  </mc:AlternateContent>
  <xr:revisionPtr revIDLastSave="0" documentId="13_ncr:1_{5F5B0E49-F8E6-E54F-9AE0-FE8C989F32A0}" xr6:coauthVersionLast="45" xr6:coauthVersionMax="45" xr10:uidLastSave="{00000000-0000-0000-0000-000000000000}"/>
  <bookViews>
    <workbookView xWindow="340" yWindow="460" windowWidth="28100" windowHeight="17040" xr2:uid="{1134200C-929F-1949-81BD-4DD360B8641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5" i="1" l="1"/>
  <c r="E6" i="1" s="1"/>
  <c r="F6" i="1" s="1"/>
  <c r="F11" i="1" s="1"/>
  <c r="F13" i="1" s="1"/>
  <c r="F4" i="1"/>
  <c r="G4" i="1" s="1"/>
  <c r="F9" i="1"/>
  <c r="G9" i="1" s="1"/>
  <c r="F5" i="1" l="1"/>
  <c r="G5" i="1" s="1"/>
  <c r="E11" i="1"/>
  <c r="G6" i="1"/>
  <c r="G11" i="1" s="1"/>
</calcChain>
</file>

<file path=xl/sharedStrings.xml><?xml version="1.0" encoding="utf-8"?>
<sst xmlns="http://schemas.openxmlformats.org/spreadsheetml/2006/main" count="31" uniqueCount="29">
  <si>
    <t>Example:</t>
  </si>
  <si>
    <t>MRP on the box is – Rs. 1000</t>
  </si>
  <si>
    <t>Dealer Price Rs. 800</t>
  </si>
  <si>
    <t>Re-seller sold at: Rs. 900 after giving discount of Rs. 100 on MRP</t>
  </si>
  <si>
    <t>The unseen breakup: product cost Rs. 847.457 + Tax @ 18% Rs = 152.542 (Roundup Rs. 1000)</t>
  </si>
  <si>
    <t>                                      Dealer Price Rs. 677.966 + Tax @18% Rs = 122.033 (Roundup Rs. 800)</t>
  </si>
  <si>
    <t>                                      Selling price Rs. Rs. 762.711 + Tax @ 185 = 137.288 ( (roundup Rs. 900)</t>
  </si>
  <si>
    <t>Tax Payable to Government by re-seller:</t>
  </si>
  <si>
    <t>                                 Tax Charged to customer by re seller Rs. 137.288</t>
  </si>
  <si>
    <t>                                 Tax already paid through the distributor Rs. 122.033</t>
  </si>
  <si>
    <t>                                 Tax Due to pay    137-122= Rs. 15</t>
  </si>
  <si>
    <r>
      <t>How we arrive at profit</t>
    </r>
    <r>
      <rPr>
        <sz val="16"/>
        <color rgb="FF333333"/>
        <rFont val="Helvetica Neue"/>
        <family val="2"/>
      </rPr>
      <t> :</t>
    </r>
  </si>
  <si>
    <t>Collected from resale =                                        Rs. 900</t>
  </si>
  <si>
    <t>Paid to Distributor  =                                           Rs. 800</t>
  </si>
  <si>
    <t>Balance Tax Due to Government                          Rs.  15</t>
  </si>
  <si>
    <t>Profit in the above sell is : Rs.85  (Rs.900-Rs. 800-Rs.15=Rs 85)</t>
  </si>
  <si>
    <t>Sir, how can we have a formula for the above, So that we can decide on what percentage we can offer to customers and then how much profit will remain.</t>
  </si>
  <si>
    <t>MRP</t>
  </si>
  <si>
    <t>Discount</t>
  </si>
  <si>
    <t>Incl. Tax</t>
  </si>
  <si>
    <t>Income</t>
  </si>
  <si>
    <t>Tax</t>
  </si>
  <si>
    <t>Dealer price</t>
  </si>
  <si>
    <t>Net</t>
  </si>
  <si>
    <t>Selling price</t>
  </si>
  <si>
    <t>Profit %</t>
  </si>
  <si>
    <t>Cost:</t>
  </si>
  <si>
    <t>Income:</t>
  </si>
  <si>
    <t>Cogs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</si>
</sst>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€&quot;#,##0.00_);[Red]\(&quot;€&quot;#,##0.00\)"/>
    <numFmt numFmtId="164" formatCode="&quot;€&quot;#,##0.00"/>
    <numFmt numFmtId="165" formatCode="&quot;€&quot;#,##0.0"/>
    <numFmt numFmtId="168" formatCode="0.0%"/>
  </numFmts>
  <fonts count="8">
    <font>
      <sz val="12"/>
      <color theme="1"/>
      <name val="ArialMT"/>
      <family val="2"/>
    </font>
    <font>
      <sz val="12"/>
      <color theme="1"/>
      <name val="ArialMT"/>
      <family val="2"/>
    </font>
    <font>
      <sz val="16"/>
      <color rgb="FF333333"/>
      <name val="Helvetica Neue"/>
      <family val="2"/>
    </font>
    <font>
      <u/>
      <sz val="16"/>
      <color rgb="FF333333"/>
      <name val="Helvetica Neue"/>
      <family val="2"/>
    </font>
    <font>
      <b/>
      <sz val="12"/>
      <color theme="1"/>
      <name val="ArialMT"/>
    </font>
    <font>
      <b/>
      <sz val="16"/>
      <color theme="1"/>
      <name val="ArialMT"/>
    </font>
    <font>
      <sz val="12"/>
      <color rgb="FF00B0F0"/>
      <name val="ArialMT"/>
      <family val="2"/>
    </font>
    <font>
      <sz val="12"/>
      <name val="ArialMT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">
    <xf numFmtId="0" fontId="0" fillId="0" borderId="0" xfId="0"/>
    <xf numFmtId="164" fontId="0" fillId="0" borderId="0" xfId="0" applyNumberFormat="1"/>
    <xf numFmtId="165" fontId="0" fillId="0" borderId="0" xfId="0" applyNumberFormat="1"/>
    <xf numFmtId="8" fontId="0" fillId="0" borderId="0" xfId="0" applyNumberFormat="1"/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0" fontId="4" fillId="0" borderId="0" xfId="0" applyFont="1"/>
    <xf numFmtId="9" fontId="4" fillId="0" borderId="0" xfId="0" applyNumberFormat="1" applyFont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9" fontId="4" fillId="0" borderId="1" xfId="0" applyNumberFormat="1" applyFont="1" applyBorder="1" applyAlignment="1">
      <alignment horizontal="right"/>
    </xf>
    <xf numFmtId="0" fontId="5" fillId="2" borderId="0" xfId="0" applyFont="1" applyFill="1"/>
    <xf numFmtId="0" fontId="6" fillId="0" borderId="0" xfId="0" applyFont="1"/>
    <xf numFmtId="168" fontId="0" fillId="0" borderId="0" xfId="1" applyNumberFormat="1" applyFont="1"/>
    <xf numFmtId="168" fontId="6" fillId="0" borderId="0" xfId="1" applyNumberFormat="1" applyFont="1"/>
    <xf numFmtId="0" fontId="7" fillId="0" borderId="0" xfId="0" applyFont="1"/>
    <xf numFmtId="0" fontId="4" fillId="0" borderId="0" xfId="0" applyFont="1" applyBorder="1"/>
    <xf numFmtId="0" fontId="4" fillId="0" borderId="0" xfId="0" applyFont="1" applyBorder="1" applyAlignment="1">
      <alignment horizontal="right"/>
    </xf>
    <xf numFmtId="9" fontId="4" fillId="0" borderId="0" xfId="0" applyNumberFormat="1" applyFont="1" applyBorder="1" applyAlignment="1">
      <alignment horizontal="right"/>
    </xf>
    <xf numFmtId="0" fontId="0" fillId="0" borderId="2" xfId="0" applyBorder="1"/>
    <xf numFmtId="0" fontId="6" fillId="0" borderId="2" xfId="0" applyNumberFormat="1" applyFont="1" applyBorder="1"/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91ADD-224C-4040-9808-8A300CA1F9D7}">
  <dimension ref="A1:G20"/>
  <sheetViews>
    <sheetView tabSelected="1" topLeftCell="A2" workbookViewId="0">
      <selection activeCell="C2" sqref="C2"/>
    </sheetView>
  </sheetViews>
  <sheetFormatPr baseColWidth="10" defaultRowHeight="16"/>
  <cols>
    <col min="1" max="1" width="97.42578125" style="6" customWidth="1"/>
    <col min="2" max="2" width="3.28515625" style="6" customWidth="1"/>
    <col min="3" max="3" width="10.7109375" style="2"/>
    <col min="4" max="4" width="12.7109375" bestFit="1" customWidth="1"/>
  </cols>
  <sheetData>
    <row r="1" spans="1:7">
      <c r="D1" s="7"/>
      <c r="E1" s="7"/>
      <c r="F1" s="7"/>
      <c r="G1" s="8">
        <v>0.18</v>
      </c>
    </row>
    <row r="2" spans="1:7" ht="21">
      <c r="A2" s="4" t="s">
        <v>0</v>
      </c>
      <c r="B2" s="4"/>
      <c r="D2" s="9"/>
      <c r="E2" s="10" t="s">
        <v>19</v>
      </c>
      <c r="F2" s="11" t="s">
        <v>20</v>
      </c>
      <c r="G2" s="10" t="s">
        <v>21</v>
      </c>
    </row>
    <row r="3" spans="1:7" ht="21">
      <c r="A3" s="4" t="s">
        <v>1</v>
      </c>
      <c r="B3" s="4"/>
      <c r="D3" s="17" t="s">
        <v>27</v>
      </c>
      <c r="E3" s="18"/>
      <c r="F3" s="19"/>
      <c r="G3" s="18"/>
    </row>
    <row r="4" spans="1:7" ht="21">
      <c r="A4" s="4" t="s">
        <v>2</v>
      </c>
      <c r="B4" s="4"/>
      <c r="D4" t="s">
        <v>17</v>
      </c>
      <c r="E4" s="13">
        <v>1000</v>
      </c>
      <c r="F4">
        <f>ROUND(E4/(1+$G$1),0)</f>
        <v>847</v>
      </c>
      <c r="G4">
        <f>E4-F4</f>
        <v>153</v>
      </c>
    </row>
    <row r="5" spans="1:7" ht="21">
      <c r="A5" s="4" t="s">
        <v>3</v>
      </c>
      <c r="B5" s="4"/>
      <c r="C5" s="15">
        <v>0.1</v>
      </c>
      <c r="D5" t="s">
        <v>18</v>
      </c>
      <c r="E5" s="16">
        <f>-C5*E4</f>
        <v>-100</v>
      </c>
      <c r="F5">
        <f>ROUND(E5/(1+$G$1),0)</f>
        <v>-85</v>
      </c>
      <c r="G5">
        <f>E5-F5</f>
        <v>-15</v>
      </c>
    </row>
    <row r="6" spans="1:7" ht="22" thickBot="1">
      <c r="A6" s="4" t="s">
        <v>4</v>
      </c>
      <c r="B6" s="4"/>
      <c r="D6" t="s">
        <v>24</v>
      </c>
      <c r="E6" s="20">
        <f>SUM(E4:E5)</f>
        <v>900</v>
      </c>
      <c r="F6" s="20">
        <f>ROUND(E6/(1+$G$1),0)</f>
        <v>763</v>
      </c>
      <c r="G6" s="20">
        <f>E6-F6</f>
        <v>137</v>
      </c>
    </row>
    <row r="7" spans="1:7" s="3" customFormat="1" ht="22" thickTop="1">
      <c r="A7" s="4" t="s">
        <v>5</v>
      </c>
      <c r="B7" s="4"/>
      <c r="C7" s="2"/>
      <c r="D7"/>
      <c r="E7"/>
      <c r="F7"/>
      <c r="G7"/>
    </row>
    <row r="8" spans="1:7" ht="21">
      <c r="A8" s="4" t="s">
        <v>6</v>
      </c>
      <c r="B8" s="4"/>
      <c r="C8" s="3"/>
      <c r="D8" s="7" t="s">
        <v>26</v>
      </c>
      <c r="E8" s="10" t="s">
        <v>19</v>
      </c>
      <c r="F8" s="11" t="s">
        <v>28</v>
      </c>
      <c r="G8" s="10" t="s">
        <v>21</v>
      </c>
    </row>
    <row r="9" spans="1:7" ht="22" thickBot="1">
      <c r="A9" s="4" t="s">
        <v>7</v>
      </c>
      <c r="B9" s="4"/>
      <c r="D9" s="3" t="s">
        <v>22</v>
      </c>
      <c r="E9" s="21">
        <v>800</v>
      </c>
      <c r="F9" s="20">
        <f>ROUND(E9/(1+$G$1),0)</f>
        <v>678</v>
      </c>
      <c r="G9" s="20">
        <f>E9-F9</f>
        <v>122</v>
      </c>
    </row>
    <row r="10" spans="1:7" ht="22" thickTop="1">
      <c r="A10" s="4" t="s">
        <v>8</v>
      </c>
      <c r="B10" s="4"/>
    </row>
    <row r="11" spans="1:7" ht="21">
      <c r="A11" s="4" t="s">
        <v>9</v>
      </c>
      <c r="B11" s="4"/>
      <c r="C11" s="1"/>
      <c r="D11" t="s">
        <v>23</v>
      </c>
      <c r="E11">
        <f>E6-E9</f>
        <v>100</v>
      </c>
      <c r="F11" s="12">
        <f>F6-F9</f>
        <v>85</v>
      </c>
      <c r="G11">
        <f>G6-G9</f>
        <v>15</v>
      </c>
    </row>
    <row r="12" spans="1:7" ht="21">
      <c r="A12" s="4" t="s">
        <v>10</v>
      </c>
      <c r="B12" s="4"/>
    </row>
    <row r="13" spans="1:7" ht="21">
      <c r="A13" s="5" t="s">
        <v>11</v>
      </c>
      <c r="B13" s="5"/>
      <c r="D13" t="s">
        <v>25</v>
      </c>
      <c r="F13" s="14">
        <f>F11/E9</f>
        <v>0.10625</v>
      </c>
    </row>
    <row r="14" spans="1:7" ht="20">
      <c r="A14" s="4"/>
      <c r="B14" s="4"/>
    </row>
    <row r="15" spans="1:7" ht="21">
      <c r="A15" s="4" t="s">
        <v>12</v>
      </c>
      <c r="B15" s="4"/>
    </row>
    <row r="16" spans="1:7" ht="21">
      <c r="A16" s="4" t="s">
        <v>13</v>
      </c>
      <c r="B16" s="4"/>
    </row>
    <row r="17" spans="1:2" ht="21">
      <c r="A17" s="4" t="s">
        <v>14</v>
      </c>
      <c r="B17" s="4"/>
    </row>
    <row r="18" spans="1:2" ht="21">
      <c r="A18" s="4" t="s">
        <v>15</v>
      </c>
      <c r="B18" s="4"/>
    </row>
    <row r="19" spans="1:2" ht="20">
      <c r="A19" s="4"/>
      <c r="B19" s="4"/>
    </row>
    <row r="20" spans="1:2" ht="42">
      <c r="A20" s="4" t="s">
        <v>16</v>
      </c>
      <c r="B20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riny</dc:creator>
  <cp:keywords/>
  <dc:description/>
  <cp:lastModifiedBy>riny</cp:lastModifiedBy>
  <dcterms:created xsi:type="dcterms:W3CDTF">2020-02-22T11:56:48Z</dcterms:created>
  <dcterms:modified xsi:type="dcterms:W3CDTF">2020-02-22T15:05:48Z</dcterms:modified>
  <cp:category/>
</cp:coreProperties>
</file>